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firstSheet="4" activeTab="12"/>
  </bookViews>
  <sheets>
    <sheet name="1月份" sheetId="1" r:id="rId1"/>
    <sheet name="2月份" sheetId="2" r:id="rId2"/>
    <sheet name="3月份" sheetId="3" r:id="rId3"/>
    <sheet name="4月份" sheetId="4" r:id="rId4"/>
    <sheet name="5月份" sheetId="5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1" r:id="rId11"/>
    <sheet name="12月份" sheetId="12" r:id="rId12"/>
    <sheet name="Sheet1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<sst xmlns="http://schemas.openxmlformats.org/spreadsheetml/2006/main" count="306" uniqueCount="48">
  <si>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</si>
  <si>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</si>
  <si>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</si>
  <si>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</si>
  <si>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</si>
  <si>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</si>
  <si>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</si>
  <si>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</si>
  <si>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</si>
  <si>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</si>
  <si>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</si>
  <si>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</si>
  <si>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</si>
  <si>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计算公式：(进贤总收入+友乐总收入-成本-垫付)*40%-结余。注：如收入不大于成本，则应支付补发、垫付-结余，其他成本不计入</t>
  </si>
  <si>
    <t>结算实发</t>
  </si>
  <si>
    <t>垫付应发</t>
  </si>
  <si>
    <t>垫付实发</t>
  </si>
  <si>
    <t>阿里云充值</t>
  </si>
  <si>
    <t>云虚拟主机续费</t>
  </si>
  <si>
    <t>数据库续费</t>
  </si>
  <si>
    <t>七牛云充值</t>
  </si>
  <si>
    <t>2月份</t>
  </si>
  <si>
    <t>服务器续费</t>
  </si>
  <si>
    <t>友乐企业签</t>
  </si>
  <si>
    <t>总计</t>
  </si>
  <si>
    <t>3月份</t>
  </si>
  <si>
    <t>阿里云续费</t>
  </si>
  <si>
    <t>4月份</t>
  </si>
  <si>
    <t>总计实发</t>
  </si>
  <si>
    <t>企业签</t>
  </si>
  <si>
    <t>5月份</t>
  </si>
  <si>
    <t>数据库</t>
  </si>
  <si>
    <t>服务器</t>
  </si>
  <si>
    <t>七牛云</t>
  </si>
  <si>
    <t>苹果签</t>
  </si>
  <si>
    <t>6月份</t>
  </si>
  <si>
    <t>充值</t>
  </si>
  <si>
    <t>7月份</t>
  </si>
  <si>
    <t>8月份</t>
  </si>
  <si>
    <t>ssl</t>
  </si>
  <si>
    <t>云虚拟主机</t>
  </si>
  <si>
    <t>9月份</t>
  </si>
  <si>
    <t>10月份</t>
  </si>
  <si>
    <t>11月份</t>
  </si>
  <si>
    <t>苹果开发者</t>
  </si>
  <si>
    <t>友乐签</t>
  </si>
  <si>
    <t>12月份</t>
  </si>
  <si>
    <t>ssl证书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</si>
</sst>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0" tint="-0.5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"/>
  <sheetViews>
    <sheetView topLeftCell="B1" workbookViewId="0">
      <selection activeCell="C13" sqref="C13:G13"/>
    </sheetView>
  </sheetViews>
  <sheetFormatPr defaultColWidth="9.125" defaultRowHeight="14.25"/>
  <cols>
    <col min="1" max="1" width="16" customWidth="1"/>
    <col min="2" max="2" width="14.875" customWidth="1"/>
    <col min="3" max="3" width="12.375" customWidth="1"/>
    <col min="6" max="7" width="10.375" customWidth="1"/>
    <col min="8" max="8" width="165.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  <c r="I2" s="15"/>
      <c r="J2" s="15"/>
      <c r="K2" s="15"/>
      <c r="L2" s="15"/>
      <c r="M2" s="15"/>
      <c r="N2" s="15"/>
      <c r="O2" s="15"/>
      <c r="P2" s="15"/>
      <c r="Q2" s="15"/>
    </row>
    <row r="3" spans="1:17">
      <c r="A3" s="2"/>
      <c r="B3" s="2"/>
      <c r="C3" s="2"/>
      <c r="D3" s="2"/>
      <c r="E3" s="4"/>
      <c r="F3" s="2"/>
      <c r="G3" s="4"/>
      <c r="H3" s="2"/>
      <c r="I3" s="15"/>
      <c r="J3" s="15"/>
      <c r="K3" s="15"/>
      <c r="L3" s="15"/>
      <c r="M3" s="15"/>
      <c r="N3" s="15"/>
      <c r="O3" s="15"/>
      <c r="P3" s="15"/>
      <c r="Q3" s="15"/>
    </row>
    <row r="4" ht="18.75" spans="1:17">
      <c r="A4" s="2">
        <v>1</v>
      </c>
      <c r="B4" s="2" t="s">
        <v>9</v>
      </c>
      <c r="C4" s="2"/>
      <c r="D4" s="2"/>
      <c r="E4" s="2"/>
      <c r="F4" s="2"/>
      <c r="G4" s="2">
        <v>2790</v>
      </c>
      <c r="H4" s="2"/>
      <c r="I4" s="15"/>
      <c r="J4" s="15"/>
      <c r="K4" s="15"/>
      <c r="L4" s="15"/>
      <c r="M4" s="15"/>
      <c r="N4" s="15"/>
      <c r="O4" s="15"/>
      <c r="P4" s="15"/>
      <c r="Q4" s="15"/>
    </row>
    <row r="5" ht="18.75" spans="1:17">
      <c r="A5" s="2">
        <v>2</v>
      </c>
      <c r="B5" s="2" t="s">
        <v>7</v>
      </c>
      <c r="C5" s="2"/>
      <c r="D5" s="2"/>
      <c r="E5" s="2"/>
      <c r="F5" s="2"/>
      <c r="G5" s="5"/>
      <c r="H5" s="2"/>
      <c r="I5" s="15"/>
      <c r="J5" s="15"/>
      <c r="K5" s="15"/>
      <c r="L5" s="15"/>
      <c r="M5" s="15"/>
      <c r="N5" s="15"/>
      <c r="O5" s="15"/>
      <c r="P5" s="15"/>
      <c r="Q5" s="15"/>
    </row>
    <row r="6" ht="18.75" spans="1:17">
      <c r="A6" s="2">
        <v>3</v>
      </c>
      <c r="B6" s="2" t="s">
        <v>6</v>
      </c>
      <c r="C6" s="2"/>
      <c r="D6" s="2"/>
      <c r="E6" s="2"/>
      <c r="F6" s="2"/>
      <c r="G6" s="2"/>
      <c r="H6" s="2"/>
      <c r="I6" s="15"/>
      <c r="J6" s="15"/>
      <c r="K6" s="15"/>
      <c r="L6" s="15"/>
      <c r="M6" s="15"/>
      <c r="N6" s="15"/>
      <c r="O6" s="15"/>
      <c r="P6" s="15"/>
      <c r="Q6" s="15"/>
    </row>
    <row r="7" ht="18.75" spans="1:17">
      <c r="A7" s="2">
        <v>4</v>
      </c>
      <c r="B7" s="6"/>
      <c r="C7" s="2"/>
      <c r="D7" s="2"/>
      <c r="E7" s="2"/>
      <c r="F7" s="2"/>
      <c r="G7" s="2"/>
      <c r="H7" s="2"/>
      <c r="I7" s="15"/>
      <c r="J7" s="15"/>
      <c r="K7" s="15"/>
      <c r="L7" s="15"/>
      <c r="M7" s="15"/>
      <c r="N7" s="15"/>
      <c r="O7" s="15"/>
      <c r="P7" s="15"/>
      <c r="Q7" s="15"/>
    </row>
    <row r="8" ht="18.75" spans="1:17">
      <c r="A8" s="2">
        <v>5</v>
      </c>
      <c r="B8" s="2" t="s">
        <v>10</v>
      </c>
      <c r="C8" s="7">
        <v>24255</v>
      </c>
      <c r="D8" s="2"/>
      <c r="E8" s="2"/>
      <c r="F8" s="2"/>
      <c r="G8" s="2"/>
      <c r="H8" s="2"/>
      <c r="I8" s="15"/>
      <c r="J8" s="15"/>
      <c r="K8" s="15"/>
      <c r="L8" s="15"/>
      <c r="M8" s="15"/>
      <c r="N8" s="15"/>
      <c r="O8" s="15"/>
      <c r="P8" s="15"/>
      <c r="Q8" s="15"/>
    </row>
    <row r="9" ht="18.75" spans="1:17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  <c r="I9" s="15"/>
      <c r="J9" s="15"/>
      <c r="K9" s="15"/>
      <c r="L9" s="15"/>
      <c r="M9" s="15"/>
      <c r="N9" s="15"/>
      <c r="O9" s="15"/>
      <c r="P9" s="15"/>
      <c r="Q9" s="15"/>
    </row>
    <row r="10" ht="18.75" spans="1:17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10986</v>
      </c>
      <c r="D10" s="9"/>
      <c r="E10" s="9"/>
      <c r="F10" s="9"/>
      <c r="G10" s="10"/>
      <c r="H10" s="11" t="s">
        <v>13</v>
      </c>
      <c r="I10" s="15"/>
      <c r="J10" s="15"/>
      <c r="K10" s="15"/>
      <c r="L10" s="15"/>
      <c r="M10" s="15"/>
      <c r="N10" s="15"/>
      <c r="O10" s="15"/>
      <c r="P10" s="15"/>
      <c r="Q10" s="15"/>
    </row>
    <row r="11" ht="18.75" spans="1:17">
      <c r="A11" s="2">
        <v>8</v>
      </c>
      <c r="B11" s="2" t="s">
        <v>14</v>
      </c>
      <c r="C11" s="8">
        <v>10986</v>
      </c>
      <c r="D11" s="9"/>
      <c r="E11" s="9"/>
      <c r="F11" s="9"/>
      <c r="G11" s="10"/>
      <c r="H11" s="11"/>
      <c r="I11" s="15"/>
      <c r="J11" s="15"/>
      <c r="K11" s="15"/>
      <c r="L11" s="15"/>
      <c r="M11" s="15"/>
      <c r="N11" s="15"/>
      <c r="O11" s="15"/>
      <c r="P11" s="15"/>
      <c r="Q11" s="15"/>
    </row>
    <row r="12" ht="18.75" spans="1:17">
      <c r="A12" s="2">
        <v>9</v>
      </c>
      <c r="B12" s="2" t="s">
        <v>15</v>
      </c>
      <c r="C12" s="8">
        <f>SUM(G4:G9)</f>
        <v>2790</v>
      </c>
      <c r="D12" s="9"/>
      <c r="E12" s="9"/>
      <c r="F12" s="9"/>
      <c r="G12" s="10"/>
      <c r="H12" s="11"/>
      <c r="I12" s="15"/>
      <c r="J12" s="15"/>
      <c r="K12" s="15"/>
      <c r="L12" s="15"/>
      <c r="M12" s="15"/>
      <c r="N12" s="15"/>
      <c r="O12" s="15"/>
      <c r="P12" s="15"/>
      <c r="Q12" s="15"/>
    </row>
    <row r="13" ht="18.75" spans="1:17">
      <c r="A13" s="2">
        <v>10</v>
      </c>
      <c r="B13" s="2" t="s">
        <v>16</v>
      </c>
      <c r="C13" s="12">
        <v>2790</v>
      </c>
      <c r="D13" s="13"/>
      <c r="E13" s="13"/>
      <c r="F13" s="13"/>
      <c r="G13" s="14"/>
      <c r="H13" s="2"/>
      <c r="I13" s="15"/>
      <c r="J13" s="15"/>
      <c r="K13" s="15"/>
      <c r="L13" s="15"/>
      <c r="M13" s="15"/>
      <c r="N13" s="15"/>
      <c r="O13" s="15"/>
      <c r="P13" s="15"/>
      <c r="Q13" s="15"/>
    </row>
    <row r="14" spans="1:17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spans="1:17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spans="1:17">
      <c r="A16" s="15" t="s">
        <v>17</v>
      </c>
      <c r="B16" s="15">
        <v>200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</row>
    <row r="17" spans="1:17">
      <c r="A17" s="15"/>
      <c r="B17" s="15">
        <v>200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</row>
    <row r="18" spans="1:17">
      <c r="A18" s="15"/>
      <c r="B18" s="15">
        <v>400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spans="1:17">
      <c r="A19" s="15"/>
      <c r="B19" s="15">
        <v>200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spans="1:17">
      <c r="A20" s="15"/>
      <c r="B20" s="15">
        <v>200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pans="1:17">
      <c r="A21" s="15"/>
      <c r="B21" s="15">
        <v>200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spans="1:17">
      <c r="A22" s="15" t="s">
        <v>18</v>
      </c>
      <c r="B22" s="15">
        <v>345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spans="1:17">
      <c r="A23" s="15" t="s">
        <v>19</v>
      </c>
      <c r="B23" s="15">
        <v>600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spans="1:17">
      <c r="A24" s="15" t="s">
        <v>20</v>
      </c>
      <c r="B24" s="15">
        <v>100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spans="1:17">
      <c r="A25" s="15"/>
      <c r="B25" s="15">
        <v>345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spans="1:17">
      <c r="A26" s="15"/>
      <c r="B26" s="19">
        <f>SUM(B16:B25)</f>
        <v>2790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spans="1:17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</row>
    <row r="28" spans="1:17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spans="1:17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</row>
    <row r="30" spans="1:17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spans="1:17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</row>
    <row r="32" spans="1:17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</row>
    <row r="33" spans="1:17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</row>
    <row r="34" spans="1:17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</row>
    <row r="35" spans="1:17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</row>
    <row r="36" spans="1:17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</row>
    <row r="37" spans="1:17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pans="1:17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pans="1:17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</row>
    <row r="40" spans="1:17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</row>
    <row r="41" spans="1:17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</row>
    <row r="42" spans="1:17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pans="1:17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pans="1:17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</row>
    <row r="45" spans="1:17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</row>
    <row r="46" spans="1:17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</row>
    <row r="47" spans="1:17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</row>
    <row r="48" spans="1:17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</row>
    <row r="49" spans="1:17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</row>
    <row r="50" spans="1:17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</row>
    <row r="51" spans="1:17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</row>
    <row r="52" spans="2:17"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</row>
    <row r="53" spans="2:17">
      <c r="B53" s="15"/>
      <c r="I53" s="15"/>
      <c r="J53" s="15"/>
      <c r="K53" s="15"/>
      <c r="L53" s="15"/>
      <c r="M53" s="15"/>
      <c r="N53" s="15"/>
      <c r="O53" s="15"/>
      <c r="P53" s="15"/>
      <c r="Q53" s="15"/>
    </row>
    <row r="54" spans="9:17">
      <c r="I54" s="15"/>
      <c r="J54" s="15"/>
      <c r="K54" s="15"/>
      <c r="L54" s="15"/>
      <c r="M54" s="15"/>
      <c r="N54" s="15"/>
      <c r="O54" s="15"/>
      <c r="P54" s="15"/>
      <c r="Q54" s="15"/>
    </row>
    <row r="55" spans="9:17">
      <c r="I55" s="15"/>
      <c r="J55" s="15"/>
      <c r="K55" s="15"/>
      <c r="L55" s="15"/>
      <c r="M55" s="15"/>
      <c r="N55" s="15"/>
      <c r="O55" s="15"/>
      <c r="P55" s="15"/>
      <c r="Q55" s="15"/>
    </row>
    <row r="56" spans="9:17">
      <c r="I56" s="15"/>
      <c r="J56" s="15"/>
      <c r="K56" s="15"/>
      <c r="L56" s="15"/>
      <c r="M56" s="15"/>
      <c r="N56" s="15"/>
      <c r="O56" s="15"/>
      <c r="P56" s="15"/>
      <c r="Q56" s="15"/>
    </row>
    <row r="57" spans="9:17">
      <c r="I57" s="15"/>
      <c r="J57" s="15"/>
      <c r="K57" s="15"/>
      <c r="L57" s="15"/>
      <c r="M57" s="15"/>
      <c r="N57" s="15"/>
      <c r="O57" s="15"/>
      <c r="P57" s="15"/>
      <c r="Q57" s="15"/>
    </row>
    <row r="58" spans="9:17">
      <c r="I58" s="15"/>
      <c r="J58" s="15"/>
      <c r="K58" s="15"/>
      <c r="L58" s="15"/>
      <c r="M58" s="15"/>
      <c r="N58" s="15"/>
      <c r="O58" s="15"/>
      <c r="P58" s="15"/>
      <c r="Q58" s="15"/>
    </row>
    <row r="59" spans="9:17">
      <c r="I59" s="15"/>
      <c r="J59" s="15"/>
      <c r="K59" s="15"/>
      <c r="L59" s="15"/>
      <c r="M59" s="15"/>
      <c r="N59" s="15"/>
      <c r="O59" s="15"/>
      <c r="P59" s="15"/>
      <c r="Q59" s="15"/>
    </row>
    <row r="60" spans="9:17">
      <c r="I60" s="15"/>
      <c r="J60" s="15"/>
      <c r="K60" s="15"/>
      <c r="L60" s="15"/>
      <c r="M60" s="15"/>
      <c r="N60" s="15"/>
      <c r="O60" s="15"/>
      <c r="P60" s="15"/>
      <c r="Q60" s="15"/>
    </row>
    <row r="61" spans="9:17">
      <c r="I61" s="15"/>
      <c r="J61" s="15"/>
      <c r="K61" s="15"/>
      <c r="L61" s="15"/>
      <c r="M61" s="15"/>
      <c r="N61" s="15"/>
      <c r="O61" s="15"/>
      <c r="P61" s="15"/>
      <c r="Q61" s="15"/>
    </row>
    <row r="62" spans="9:17">
      <c r="I62" s="15"/>
      <c r="J62" s="15"/>
      <c r="K62" s="15"/>
      <c r="L62" s="15"/>
      <c r="M62" s="15"/>
      <c r="N62" s="15"/>
      <c r="O62" s="15"/>
      <c r="P62" s="15"/>
      <c r="Q62" s="15"/>
    </row>
    <row r="63" spans="9:17">
      <c r="I63" s="15"/>
      <c r="J63" s="15"/>
      <c r="K63" s="15"/>
      <c r="L63" s="15"/>
      <c r="M63" s="15"/>
      <c r="N63" s="15"/>
      <c r="O63" s="15"/>
      <c r="P63" s="15"/>
      <c r="Q63" s="15"/>
    </row>
  </sheetData>
  <mergeCells count="13">
    <mergeCell ref="A1:H1"/>
    <mergeCell ref="C10:G10"/>
    <mergeCell ref="C11:G11"/>
    <mergeCell ref="C12:G12"/>
    <mergeCell ref="C13:G13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C13" sqref="C13:G13"/>
    </sheetView>
  </sheetViews>
  <sheetFormatPr defaultColWidth="8.8" defaultRowHeight="14.25" outlineLevelCol="7"/>
  <cols>
    <col min="1" max="1" width="11.5" customWidth="1"/>
    <col min="2" max="2" width="13.4" customWidth="1"/>
    <col min="3" max="3" width="8.7" customWidth="1"/>
    <col min="5" max="5" width="9.9"/>
    <col min="7" max="7" width="9.125"/>
    <col min="8" max="8" width="154.9" customWidth="1"/>
  </cols>
  <sheetData>
    <row r="1" ht="25.5" spans="1:8">
      <c r="A1" s="1" t="s">
        <v>21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>
        <v>7089.5</v>
      </c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/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23490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8960.2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>
        <v>8960.2</v>
      </c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7089.5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>
        <v>7089.5</v>
      </c>
      <c r="D13" s="13"/>
      <c r="E13" s="13"/>
      <c r="F13" s="13"/>
      <c r="G13" s="14"/>
      <c r="H13" s="2"/>
    </row>
    <row r="15" spans="1:2">
      <c r="A15" t="s">
        <v>22</v>
      </c>
      <c r="B15">
        <v>887</v>
      </c>
    </row>
    <row r="16" spans="2:2">
      <c r="B16">
        <v>695</v>
      </c>
    </row>
    <row r="17" spans="2:2">
      <c r="B17">
        <v>347.5</v>
      </c>
    </row>
    <row r="18" spans="1:2">
      <c r="A18" t="s">
        <v>19</v>
      </c>
      <c r="B18">
        <v>960</v>
      </c>
    </row>
    <row r="19" spans="2:2">
      <c r="B19">
        <v>400</v>
      </c>
    </row>
    <row r="20" spans="1:2">
      <c r="A20" t="s">
        <v>20</v>
      </c>
      <c r="B20">
        <v>100</v>
      </c>
    </row>
    <row r="21" spans="1:2">
      <c r="A21" t="s">
        <v>17</v>
      </c>
      <c r="B21">
        <v>200</v>
      </c>
    </row>
    <row r="22" spans="2:2">
      <c r="B22">
        <v>200</v>
      </c>
    </row>
    <row r="23" spans="2:2">
      <c r="B23">
        <v>200</v>
      </c>
    </row>
    <row r="24" spans="2:2">
      <c r="B24">
        <v>200</v>
      </c>
    </row>
    <row r="25" spans="2:2">
      <c r="B25">
        <v>200</v>
      </c>
    </row>
    <row r="26" spans="2:2">
      <c r="B26">
        <v>200</v>
      </c>
    </row>
    <row r="27" spans="1:2">
      <c r="A27" t="s">
        <v>23</v>
      </c>
      <c r="B27">
        <v>2500</v>
      </c>
    </row>
    <row r="29" spans="1:2">
      <c r="A29" t="s">
        <v>24</v>
      </c>
      <c r="B29" s="17">
        <f>SUM(B15:B28)</f>
        <v>7089.5</v>
      </c>
    </row>
  </sheetData>
  <mergeCells count="13">
    <mergeCell ref="A1:H1"/>
    <mergeCell ref="C10:G10"/>
    <mergeCell ref="C11:G11"/>
    <mergeCell ref="C12:G12"/>
    <mergeCell ref="C13:G13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C13" sqref="C13:G13"/>
    </sheetView>
  </sheetViews>
  <sheetFormatPr defaultColWidth="9" defaultRowHeight="14.25" outlineLevelCol="7"/>
  <cols>
    <col min="1" max="1" width="11.5" customWidth="1"/>
    <col min="2" max="2" width="13.875" customWidth="1"/>
    <col min="5" max="5" width="10.375"/>
    <col min="7" max="7" width="10.25" customWidth="1"/>
    <col min="8" max="8" width="159.875" customWidth="1"/>
  </cols>
  <sheetData>
    <row r="1" ht="25.5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4777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34920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14457.2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>
        <v>14457.2</v>
      </c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4777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>
        <v>4777</v>
      </c>
      <c r="D13" s="13"/>
      <c r="E13" s="13"/>
      <c r="F13" s="13"/>
      <c r="G13" s="14"/>
      <c r="H13" s="2"/>
    </row>
    <row r="15" spans="1:2">
      <c r="A15" t="s">
        <v>20</v>
      </c>
      <c r="B15">
        <v>200</v>
      </c>
    </row>
    <row r="16" spans="1:2">
      <c r="A16" t="s">
        <v>22</v>
      </c>
      <c r="B16">
        <v>677</v>
      </c>
    </row>
    <row r="17" spans="1:2">
      <c r="A17" t="s">
        <v>23</v>
      </c>
      <c r="B17">
        <v>2500</v>
      </c>
    </row>
    <row r="18" spans="1:2">
      <c r="A18" t="s">
        <v>26</v>
      </c>
      <c r="B18">
        <v>200</v>
      </c>
    </row>
    <row r="19" spans="2:2">
      <c r="B19">
        <v>400</v>
      </c>
    </row>
    <row r="20" spans="2:2">
      <c r="B20">
        <v>400</v>
      </c>
    </row>
    <row r="21" spans="2:2">
      <c r="B21">
        <v>400</v>
      </c>
    </row>
    <row r="22" spans="2:2">
      <c r="B22" s="17">
        <f>SUM(B15:B21)</f>
        <v>4777</v>
      </c>
    </row>
  </sheetData>
  <mergeCells count="13">
    <mergeCell ref="A1:H1"/>
    <mergeCell ref="C10:G10"/>
    <mergeCell ref="C11:G11"/>
    <mergeCell ref="C12:G12"/>
    <mergeCell ref="C13:G13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C11" sqref="C11:G11"/>
    </sheetView>
  </sheetViews>
  <sheetFormatPr defaultColWidth="9" defaultRowHeight="14.25" outlineLevelCol="7"/>
  <cols>
    <col min="1" max="1" width="11.5" customWidth="1"/>
    <col min="2" max="2" width="13.875" customWidth="1"/>
    <col min="8" max="8" width="159.875" customWidth="1"/>
  </cols>
  <sheetData>
    <row r="1" ht="25.5" spans="1:8">
      <c r="A1" s="1" t="s">
        <v>27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7067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33000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>
        <v>300</v>
      </c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12653.2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7067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19720.2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19</v>
      </c>
      <c r="B17">
        <v>600</v>
      </c>
    </row>
    <row r="18" spans="2:2">
      <c r="B18">
        <v>480</v>
      </c>
    </row>
    <row r="19" spans="1:2">
      <c r="A19" t="s">
        <v>22</v>
      </c>
      <c r="B19">
        <v>887</v>
      </c>
    </row>
    <row r="20" spans="1:2">
      <c r="A20" t="s">
        <v>20</v>
      </c>
      <c r="B20">
        <v>200</v>
      </c>
    </row>
    <row r="21" spans="1:2">
      <c r="A21" t="s">
        <v>29</v>
      </c>
      <c r="B21">
        <v>2500</v>
      </c>
    </row>
    <row r="22" spans="1:2">
      <c r="A22" t="s">
        <v>17</v>
      </c>
      <c r="B22">
        <v>400</v>
      </c>
    </row>
    <row r="23" spans="2:2">
      <c r="B23">
        <v>400</v>
      </c>
    </row>
    <row r="24" spans="2:2">
      <c r="B24">
        <v>200</v>
      </c>
    </row>
    <row r="25" spans="2:2">
      <c r="B25">
        <v>200</v>
      </c>
    </row>
    <row r="26" spans="2:2">
      <c r="B26">
        <v>400</v>
      </c>
    </row>
    <row r="27" spans="2:2">
      <c r="B27">
        <v>400</v>
      </c>
    </row>
    <row r="28" spans="2:2">
      <c r="B28">
        <v>400</v>
      </c>
    </row>
    <row r="29" spans="2:2">
      <c r="B29" s="17">
        <f>SUM(B17:B28)</f>
        <v>7067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G31" sqref="G31"/>
    </sheetView>
  </sheetViews>
  <sheetFormatPr defaultColWidth="9" defaultRowHeight="14.25" outlineLevelCol="7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ht="25.5" spans="1:8">
      <c r="A1" s="1" t="s">
        <v>30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7693.5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26955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10104.6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7693.5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17798.1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31</v>
      </c>
      <c r="B17">
        <v>480</v>
      </c>
    </row>
    <row r="18" spans="2:2">
      <c r="B18">
        <v>300</v>
      </c>
    </row>
    <row r="19" spans="2:2">
      <c r="B19">
        <v>180</v>
      </c>
    </row>
    <row r="20" spans="1:2">
      <c r="A20" t="s">
        <v>32</v>
      </c>
      <c r="B20">
        <v>695</v>
      </c>
    </row>
    <row r="21" spans="2:2">
      <c r="B21">
        <v>338.5</v>
      </c>
    </row>
    <row r="22" spans="1:2">
      <c r="A22" t="s">
        <v>33</v>
      </c>
      <c r="B22">
        <v>200</v>
      </c>
    </row>
    <row r="23" spans="1:2">
      <c r="A23" t="s">
        <v>34</v>
      </c>
      <c r="B23">
        <v>2500</v>
      </c>
    </row>
    <row r="24" spans="1:2">
      <c r="A24" t="s">
        <v>17</v>
      </c>
      <c r="B24">
        <v>400</v>
      </c>
    </row>
    <row r="25" spans="2:2">
      <c r="B25">
        <v>400</v>
      </c>
    </row>
    <row r="26" spans="2:2">
      <c r="B26">
        <v>200</v>
      </c>
    </row>
    <row r="27" spans="2:2">
      <c r="B27">
        <v>400</v>
      </c>
    </row>
    <row r="28" spans="2:2">
      <c r="B28">
        <v>400</v>
      </c>
    </row>
    <row r="29" spans="2:2">
      <c r="B29">
        <v>200</v>
      </c>
    </row>
    <row r="30" spans="2:2">
      <c r="B30">
        <v>400</v>
      </c>
    </row>
    <row r="31" spans="2:2">
      <c r="B31">
        <v>400</v>
      </c>
    </row>
    <row r="32" spans="2:2">
      <c r="B32">
        <v>200</v>
      </c>
    </row>
    <row r="33" spans="2:2">
      <c r="B33" s="17">
        <f>SUM(B17:B32)</f>
        <v>7693.5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H20" sqref="H20"/>
    </sheetView>
  </sheetViews>
  <sheetFormatPr defaultColWidth="9" defaultRowHeight="14.25" outlineLevelCol="7"/>
  <cols>
    <col min="2" max="2" width="13.875" customWidth="1"/>
    <col min="8" max="8" width="166.5" customWidth="1"/>
  </cols>
  <sheetData>
    <row r="1" ht="25.5" spans="1:8">
      <c r="A1" s="1" t="s">
        <v>35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5357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26010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10661.2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5357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16018.2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31</v>
      </c>
      <c r="B17">
        <v>180</v>
      </c>
    </row>
    <row r="18" spans="1:2">
      <c r="A18" t="s">
        <v>32</v>
      </c>
      <c r="B18">
        <v>677</v>
      </c>
    </row>
    <row r="19" spans="1:2">
      <c r="A19" t="s">
        <v>29</v>
      </c>
      <c r="B19">
        <v>2500</v>
      </c>
    </row>
    <row r="20" spans="1:2">
      <c r="A20" t="s">
        <v>36</v>
      </c>
      <c r="B20">
        <v>400</v>
      </c>
    </row>
    <row r="21" spans="2:2">
      <c r="B21">
        <v>400</v>
      </c>
    </row>
    <row r="22" spans="2:2">
      <c r="B22">
        <v>400</v>
      </c>
    </row>
    <row r="23" spans="2:2">
      <c r="B23">
        <v>400</v>
      </c>
    </row>
    <row r="24" spans="2:2">
      <c r="B24">
        <v>400</v>
      </c>
    </row>
    <row r="25" spans="2:2">
      <c r="B25" s="17">
        <f>SUM(B17:B24)</f>
        <v>5357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G32" sqref="G32"/>
    </sheetView>
  </sheetViews>
  <sheetFormatPr defaultColWidth="9" defaultRowHeight="14.25" outlineLevelCol="7"/>
  <cols>
    <col min="2" max="2" width="13.875" customWidth="1"/>
    <col min="7" max="7" width="9.25" customWidth="1"/>
    <col min="8" max="8" width="166.5" customWidth="1"/>
  </cols>
  <sheetData>
    <row r="1" ht="25.5" spans="1:8">
      <c r="A1" s="1" t="s">
        <v>37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5134.5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22547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>
        <v>1700</v>
      </c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8685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5134.5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13819.5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32</v>
      </c>
      <c r="B17">
        <v>600</v>
      </c>
    </row>
    <row r="18" spans="2:2">
      <c r="B18">
        <v>300</v>
      </c>
    </row>
    <row r="19" spans="2:2">
      <c r="B19">
        <v>443.5</v>
      </c>
    </row>
    <row r="20" spans="1:2">
      <c r="A20" t="s">
        <v>31</v>
      </c>
      <c r="B20">
        <v>791</v>
      </c>
    </row>
    <row r="21" spans="1:2">
      <c r="A21" t="s">
        <v>33</v>
      </c>
      <c r="B21">
        <v>100</v>
      </c>
    </row>
    <row r="22" spans="1:2">
      <c r="A22" t="s">
        <v>29</v>
      </c>
      <c r="B22">
        <v>2500</v>
      </c>
    </row>
    <row r="23" spans="1:2">
      <c r="A23" t="s">
        <v>36</v>
      </c>
      <c r="B23">
        <v>400</v>
      </c>
    </row>
    <row r="24" spans="2:2">
      <c r="B24" s="18">
        <v>400</v>
      </c>
    </row>
    <row r="25" spans="2:2">
      <c r="B25">
        <v>400</v>
      </c>
    </row>
    <row r="26" spans="2:2">
      <c r="B26" s="17">
        <f>SUM(B17:B25)</f>
        <v>5934.5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H17" sqref="H17"/>
    </sheetView>
  </sheetViews>
  <sheetFormatPr defaultColWidth="9" defaultRowHeight="14.25" outlineLevelCol="7"/>
  <cols>
    <col min="1" max="1" width="11.5" customWidth="1"/>
    <col min="2" max="2" width="13.875" customWidth="1"/>
    <col min="8" max="8" width="166.5" customWidth="1"/>
  </cols>
  <sheetData>
    <row r="1" ht="25.5" spans="1:8">
      <c r="A1" s="1" t="s">
        <v>38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8564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24615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>
        <v>300</v>
      </c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8700.4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8564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17264.4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32</v>
      </c>
      <c r="B17">
        <v>491</v>
      </c>
    </row>
    <row r="18" spans="2:2">
      <c r="B18">
        <v>396</v>
      </c>
    </row>
    <row r="19" spans="2:2">
      <c r="B19">
        <v>677</v>
      </c>
    </row>
    <row r="20" spans="1:2">
      <c r="A20" t="s">
        <v>39</v>
      </c>
      <c r="B20">
        <v>1500</v>
      </c>
    </row>
    <row r="21" spans="1:2">
      <c r="A21" t="s">
        <v>31</v>
      </c>
      <c r="B21">
        <v>960</v>
      </c>
    </row>
    <row r="22" spans="2:2">
      <c r="B22">
        <v>300</v>
      </c>
    </row>
    <row r="23" spans="2:2">
      <c r="B23">
        <v>695</v>
      </c>
    </row>
    <row r="24" spans="2:2">
      <c r="B24">
        <v>600</v>
      </c>
    </row>
    <row r="25" spans="1:2">
      <c r="A25" t="s">
        <v>40</v>
      </c>
      <c r="B25">
        <v>345</v>
      </c>
    </row>
    <row r="26" spans="1:2">
      <c r="A26" t="s">
        <v>29</v>
      </c>
      <c r="B26">
        <v>2500</v>
      </c>
    </row>
    <row r="27" spans="1:2">
      <c r="A27" t="s">
        <v>33</v>
      </c>
      <c r="B27">
        <v>100</v>
      </c>
    </row>
    <row r="28" spans="2:2">
      <c r="B28" s="17">
        <f>SUM(B17:B27)</f>
        <v>8564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F17" sqref="F17"/>
    </sheetView>
  </sheetViews>
  <sheetFormatPr defaultColWidth="9.14166666666667" defaultRowHeight="14.25" outlineLevelCol="7"/>
  <cols>
    <col min="2" max="2" width="14.7166666666667" customWidth="1"/>
    <col min="3" max="3" width="11.75" customWidth="1"/>
    <col min="8" max="8" width="173.783333333333" customWidth="1"/>
  </cols>
  <sheetData>
    <row r="1" ht="25.5" spans="1:8">
      <c r="A1" s="1" t="s">
        <v>41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6832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25696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12000</v>
      </c>
      <c r="D9" s="2">
        <v>6000</v>
      </c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9945.6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6832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16777.6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32</v>
      </c>
      <c r="B17">
        <v>695</v>
      </c>
    </row>
    <row r="18" spans="2:2">
      <c r="B18">
        <v>677</v>
      </c>
    </row>
    <row r="19" spans="1:2">
      <c r="A19" t="s">
        <v>31</v>
      </c>
      <c r="B19">
        <v>360</v>
      </c>
    </row>
    <row r="20" spans="2:2">
      <c r="B20">
        <v>600</v>
      </c>
    </row>
    <row r="21" spans="1:2">
      <c r="A21" t="s">
        <v>29</v>
      </c>
      <c r="B21">
        <v>2500</v>
      </c>
    </row>
    <row r="22" spans="1:2">
      <c r="A22" t="s">
        <v>36</v>
      </c>
      <c r="B22">
        <v>400</v>
      </c>
    </row>
    <row r="23" spans="2:2">
      <c r="B23">
        <v>400</v>
      </c>
    </row>
    <row r="24" spans="2:2">
      <c r="B24">
        <v>400</v>
      </c>
    </row>
    <row r="25" spans="2:2">
      <c r="B25">
        <v>400</v>
      </c>
    </row>
    <row r="26" spans="2:2">
      <c r="B26">
        <v>400</v>
      </c>
    </row>
    <row r="27" spans="2:2">
      <c r="B27" s="17">
        <f>SUM(B17:B26)</f>
        <v>6832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K22" sqref="K22"/>
    </sheetView>
  </sheetViews>
  <sheetFormatPr defaultColWidth="9" defaultRowHeight="14.25" outlineLevelCol="7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ht="25.5" spans="1:8">
      <c r="A1" s="1" t="s">
        <v>42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5503.5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23895</v>
      </c>
      <c r="D8" s="2">
        <v>350</v>
      </c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6000</v>
      </c>
      <c r="D9" s="2">
        <v>2000</v>
      </c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8816.6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5503.5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14320.1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7" spans="1:2">
      <c r="A17" t="s">
        <v>32</v>
      </c>
      <c r="B17">
        <v>245.5</v>
      </c>
    </row>
    <row r="18" spans="2:2">
      <c r="B18">
        <v>198</v>
      </c>
    </row>
    <row r="19" spans="1:2">
      <c r="A19" t="s">
        <v>40</v>
      </c>
      <c r="B19">
        <v>460</v>
      </c>
    </row>
    <row r="20" spans="1:2">
      <c r="A20" t="s">
        <v>31</v>
      </c>
      <c r="B20">
        <v>300</v>
      </c>
    </row>
    <row r="21" spans="1:2">
      <c r="A21" t="s">
        <v>33</v>
      </c>
      <c r="B21">
        <v>200</v>
      </c>
    </row>
    <row r="22" spans="1:2">
      <c r="A22" t="s">
        <v>29</v>
      </c>
      <c r="B22">
        <v>2500</v>
      </c>
    </row>
    <row r="23" spans="1:2">
      <c r="A23" t="s">
        <v>36</v>
      </c>
      <c r="B23">
        <v>400</v>
      </c>
    </row>
    <row r="24" spans="2:2">
      <c r="B24">
        <v>400</v>
      </c>
    </row>
    <row r="25" spans="2:2">
      <c r="B25">
        <v>400</v>
      </c>
    </row>
    <row r="26" spans="2:2">
      <c r="B26">
        <v>400</v>
      </c>
    </row>
    <row r="27" spans="2:2">
      <c r="B27">
        <f>SUM(B17:B26)</f>
        <v>5503.5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B31" sqref="B31"/>
    </sheetView>
  </sheetViews>
  <sheetFormatPr defaultColWidth="9" defaultRowHeight="14.25" outlineLevelCol="7"/>
  <cols>
    <col min="1" max="1" width="11.5" customWidth="1"/>
    <col min="2" max="2" width="13.875" customWidth="1"/>
    <col min="3" max="3" width="9.125"/>
    <col min="8" max="8" width="153.25" customWidth="1"/>
  </cols>
  <sheetData>
    <row r="1" ht="25.5" spans="1:8">
      <c r="A1" s="1" t="s">
        <v>43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4059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24525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/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8186.4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4059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12245.4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6" spans="1:8">
      <c r="A16" s="15" t="s">
        <v>32</v>
      </c>
      <c r="B16" s="16">
        <v>245.5</v>
      </c>
      <c r="C16" s="15"/>
      <c r="D16" s="15"/>
      <c r="E16" s="15"/>
      <c r="F16" s="15"/>
      <c r="G16" s="15"/>
      <c r="H16" s="15"/>
    </row>
    <row r="17" spans="1:8">
      <c r="A17" s="15"/>
      <c r="B17" s="16">
        <v>198</v>
      </c>
      <c r="C17" s="15"/>
      <c r="D17" s="15"/>
      <c r="E17" s="15"/>
      <c r="F17" s="15"/>
      <c r="G17" s="15"/>
      <c r="H17" s="15"/>
    </row>
    <row r="18" spans="1:8">
      <c r="A18" s="15"/>
      <c r="B18" s="16">
        <v>347.5</v>
      </c>
      <c r="C18" s="15"/>
      <c r="D18" s="15"/>
      <c r="E18" s="15"/>
      <c r="F18" s="15"/>
      <c r="G18" s="15"/>
      <c r="H18" s="15"/>
    </row>
    <row r="19" spans="1:2">
      <c r="A19" t="s">
        <v>31</v>
      </c>
      <c r="B19">
        <v>300</v>
      </c>
    </row>
    <row r="20" spans="2:2">
      <c r="B20">
        <v>180</v>
      </c>
    </row>
    <row r="21" spans="2:2">
      <c r="B21">
        <v>300</v>
      </c>
    </row>
    <row r="22" spans="1:2">
      <c r="A22" t="s">
        <v>33</v>
      </c>
      <c r="B22">
        <v>300</v>
      </c>
    </row>
    <row r="23" spans="1:2">
      <c r="A23" t="s">
        <v>44</v>
      </c>
      <c r="B23">
        <v>688</v>
      </c>
    </row>
    <row r="24" spans="1:2">
      <c r="A24" t="s">
        <v>45</v>
      </c>
      <c r="B24">
        <v>1500</v>
      </c>
    </row>
    <row r="25" spans="2:2">
      <c r="B25" s="17">
        <f>SUM(B16:B24)</f>
        <v>4059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zoomScale="93" zoomScaleNormal="93" workbookViewId="0">
      <selection activeCell="B22" sqref="B22"/>
    </sheetView>
  </sheetViews>
  <sheetFormatPr defaultColWidth="9" defaultRowHeight="14.25" outlineLevelCol="7"/>
  <cols>
    <col min="1" max="1" width="13.75" customWidth="1"/>
    <col min="2" max="2" width="13.875" customWidth="1"/>
    <col min="3" max="3" width="11.75" customWidth="1"/>
    <col min="7" max="7" width="9.71666666666667"/>
    <col min="8" max="8" width="153.25" customWidth="1"/>
  </cols>
  <sheetData>
    <row r="1" ht="25.5" spans="1:8">
      <c r="A1" s="1" t="s">
        <v>46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spans="1:8">
      <c r="A3" s="2"/>
      <c r="B3" s="2"/>
      <c r="C3" s="2"/>
      <c r="D3" s="2"/>
      <c r="E3" s="4"/>
      <c r="F3" s="2"/>
      <c r="G3" s="4"/>
      <c r="H3" s="2"/>
    </row>
    <row r="4" ht="18.75" spans="1:8">
      <c r="A4" s="2">
        <v>1</v>
      </c>
      <c r="B4" s="2" t="s">
        <v>9</v>
      </c>
      <c r="C4" s="2"/>
      <c r="D4" s="2"/>
      <c r="E4" s="2"/>
      <c r="F4" s="2"/>
      <c r="G4" s="2"/>
      <c r="H4" s="2"/>
    </row>
    <row r="5" ht="18.75" spans="1:8">
      <c r="A5" s="2">
        <v>2</v>
      </c>
      <c r="B5" s="2" t="s">
        <v>7</v>
      </c>
      <c r="C5" s="2"/>
      <c r="D5" s="2"/>
      <c r="E5" s="2"/>
      <c r="F5" s="2"/>
      <c r="G5" s="5">
        <v>12252.5</v>
      </c>
      <c r="H5" s="2"/>
    </row>
    <row r="6" ht="18.75" spans="1:8">
      <c r="A6" s="2">
        <v>3</v>
      </c>
      <c r="B6" s="2" t="s">
        <v>6</v>
      </c>
      <c r="C6" s="2"/>
      <c r="D6" s="2"/>
      <c r="E6" s="2"/>
      <c r="F6" s="2"/>
      <c r="G6" s="2"/>
      <c r="H6" s="2"/>
    </row>
    <row r="7" ht="18.75" spans="1:8">
      <c r="A7" s="2">
        <v>4</v>
      </c>
      <c r="B7" s="6"/>
      <c r="C7" s="2"/>
      <c r="D7" s="2"/>
      <c r="E7" s="2"/>
      <c r="F7" s="2"/>
      <c r="G7" s="2"/>
      <c r="H7" s="2"/>
    </row>
    <row r="8" ht="18.75" spans="1:8">
      <c r="A8" s="2">
        <v>5</v>
      </c>
      <c r="B8" s="2" t="s">
        <v>10</v>
      </c>
      <c r="C8" s="7">
        <v>24075</v>
      </c>
      <c r="D8" s="2"/>
      <c r="E8" s="2"/>
      <c r="F8" s="2"/>
      <c r="G8" s="2"/>
      <c r="H8" s="2"/>
    </row>
    <row r="9" ht="18.75" spans="1:8">
      <c r="A9" s="2">
        <v>6</v>
      </c>
      <c r="B9" s="2" t="s">
        <v>11</v>
      </c>
      <c r="C9" s="7">
        <v>3000</v>
      </c>
      <c r="D9" s="2"/>
      <c r="E9" s="2"/>
      <c r="F9" s="2"/>
      <c r="G9" s="2"/>
      <c r="H9" s="2"/>
    </row>
    <row r="10" ht="18.75" spans="1:8">
      <c r="A10" s="2">
        <v>7</v>
      </c>
      <c r="B10" s="2" t="s">
        <v>12</v>
      </c>
      <c r="C10" s="8">
        <f>IF((SUM(C4:C9)-SUM(F4:F9,G4:G9,D4:D9)+SUM(E4:E9))&lt;=0,SUM(F4:F9,G4:G9)-SUM(E4:E9),MMULT(0.4,SUM(C4:C9)-SUM(G4:G9)-SUM(D4:D9))-SUM(E4:E9))</f>
        <v>5929</v>
      </c>
      <c r="D10" s="9"/>
      <c r="E10" s="9"/>
      <c r="F10" s="9"/>
      <c r="G10" s="10"/>
      <c r="H10" s="11" t="s">
        <v>13</v>
      </c>
    </row>
    <row r="11" ht="18.75" spans="1:8">
      <c r="A11" s="2">
        <v>8</v>
      </c>
      <c r="B11" s="2" t="s">
        <v>14</v>
      </c>
      <c r="C11" s="8"/>
      <c r="D11" s="9"/>
      <c r="E11" s="9"/>
      <c r="F11" s="9"/>
      <c r="G11" s="10"/>
      <c r="H11" s="11"/>
    </row>
    <row r="12" ht="18.75" spans="1:8">
      <c r="A12" s="2">
        <v>9</v>
      </c>
      <c r="B12" s="2" t="s">
        <v>15</v>
      </c>
      <c r="C12" s="8">
        <f>SUM(G4:G9)</f>
        <v>12252.5</v>
      </c>
      <c r="D12" s="9"/>
      <c r="E12" s="9"/>
      <c r="F12" s="9"/>
      <c r="G12" s="10"/>
      <c r="H12" s="11"/>
    </row>
    <row r="13" ht="18.75" spans="1:8">
      <c r="A13" s="2">
        <v>10</v>
      </c>
      <c r="B13" s="2" t="s">
        <v>16</v>
      </c>
      <c r="C13" s="12"/>
      <c r="D13" s="13"/>
      <c r="E13" s="13"/>
      <c r="F13" s="13"/>
      <c r="G13" s="14"/>
      <c r="H13" s="2"/>
    </row>
    <row r="14" ht="18.75" spans="1:8">
      <c r="A14" s="2">
        <v>11</v>
      </c>
      <c r="B14" s="2" t="s">
        <v>24</v>
      </c>
      <c r="C14" s="12">
        <f>SUM(C10,C12)</f>
        <v>18181.5</v>
      </c>
      <c r="D14" s="13"/>
      <c r="E14" s="13"/>
      <c r="F14" s="13"/>
      <c r="G14" s="14"/>
      <c r="H14" s="2"/>
    </row>
    <row r="15" ht="18.75" spans="1:8">
      <c r="A15" s="2">
        <v>12</v>
      </c>
      <c r="B15" s="2" t="s">
        <v>28</v>
      </c>
      <c r="C15" s="12"/>
      <c r="D15" s="13"/>
      <c r="E15" s="13"/>
      <c r="F15" s="13"/>
      <c r="G15" s="14"/>
      <c r="H15" s="2"/>
    </row>
    <row r="16" spans="1:2">
      <c r="A16" t="s">
        <v>32</v>
      </c>
      <c r="B16">
        <v>338.5</v>
      </c>
    </row>
    <row r="17" spans="2:2">
      <c r="B17">
        <v>443.5</v>
      </c>
    </row>
    <row r="18" spans="2:2">
      <c r="B18">
        <v>347.5</v>
      </c>
    </row>
    <row r="19" spans="2:2">
      <c r="B19">
        <v>677</v>
      </c>
    </row>
    <row r="20" spans="2:2">
      <c r="B20">
        <v>491</v>
      </c>
    </row>
    <row r="21" spans="2:2">
      <c r="B21">
        <v>300</v>
      </c>
    </row>
    <row r="22" spans="2:2">
      <c r="B22">
        <v>235</v>
      </c>
    </row>
    <row r="23" spans="2:2">
      <c r="B23">
        <v>1080</v>
      </c>
    </row>
    <row r="24" spans="1:2">
      <c r="A24" t="s">
        <v>31</v>
      </c>
      <c r="B24">
        <v>480</v>
      </c>
    </row>
    <row r="25" spans="2:2">
      <c r="B25">
        <v>960</v>
      </c>
    </row>
    <row r="26" spans="2:2">
      <c r="B26">
        <v>300</v>
      </c>
    </row>
    <row r="27" spans="1:2">
      <c r="A27" t="s">
        <v>33</v>
      </c>
      <c r="B27">
        <v>200</v>
      </c>
    </row>
    <row r="28" spans="2:2">
      <c r="B28">
        <v>200</v>
      </c>
    </row>
    <row r="29" spans="1:2">
      <c r="A29" t="s">
        <v>29</v>
      </c>
      <c r="B29">
        <v>2500</v>
      </c>
    </row>
    <row r="30" spans="1:2">
      <c r="A30" t="s">
        <v>47</v>
      </c>
      <c r="B30">
        <v>1500</v>
      </c>
    </row>
    <row r="31" spans="1:2">
      <c r="A31" t="s">
        <v>36</v>
      </c>
      <c r="B31">
        <v>400</v>
      </c>
    </row>
    <row r="32" spans="2:2">
      <c r="B32">
        <v>400</v>
      </c>
    </row>
    <row r="33" spans="2:2">
      <c r="B33">
        <v>400</v>
      </c>
    </row>
    <row r="34" spans="2:2">
      <c r="B34">
        <v>400</v>
      </c>
    </row>
    <row r="35" spans="2:2">
      <c r="B35">
        <v>200</v>
      </c>
    </row>
    <row r="36" spans="2:2">
      <c r="B36">
        <v>200</v>
      </c>
    </row>
    <row r="37" spans="2:2">
      <c r="B37">
        <v>200</v>
      </c>
    </row>
    <row r="38" spans="2:2">
      <c r="B38">
        <f>SUM(B16:B37)</f>
        <v>12252.5</v>
      </c>
    </row>
  </sheetData>
  <mergeCells count="15">
    <mergeCell ref="A1:H1"/>
    <mergeCell ref="C10:G10"/>
    <mergeCell ref="C11:G11"/>
    <mergeCell ref="C12:G12"/>
    <mergeCell ref="C13:G13"/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1" sqref="A1"/>
    </sheetView>
  </sheetViews>
  <sheetFormatPr defaultColWidth="9" defaultRowHeight="14.25" outlineLevelRow="1"/>
  <cols>
    <col min="1" max="1" width="13.125" customWidth="1"/>
  </cols>
  <sheetData>
    <row r="1" spans="1:1">
      <c r="A1">
        <f>SUM('1月份'!C10,'2月份'!C10,'3月份'!C10,'4月份'!C10,'5月份'!C10,'6月份'!C10,'7月份'!C10,'8月份'!C10,'9月份'!C10,'10月份'!C10,'11月份'!C10,'12月份'!C10)</f>
        <v>118085.4</v>
      </c>
    </row>
    <row r="2" spans="1:1">
      <c r="A2">
        <f>AVERAGE('1月份'!G5,'2月份'!G5,'3月份'!G5,'4月份'!G5,'5月份'!G5,'6月份'!G5,'7月份'!G5,'8月份'!G5,'9月份'!G5,'10月份'!G5,'11月份'!G5,'12月份'!G5)</f>
        <v>6724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Administrator</cp:lastModifiedBy>
  <dcterms:created xsi:type="dcterms:W3CDTF">2020-01-02T18:54:00Z</dcterms:created>
  <dcterms:modified xsi:type="dcterms:W3CDTF">2024-02-20T02:04:21Z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E793DF4E6E2C46459CED24A9CB7489C4</vt:lpwstr>
  </property>
</Properties>
</file>