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G:\Works\YouleGames\YouLe\Docs\"/>
    </mc:Choice>
  </mc:AlternateContent>
  <xr:revisionPtr revIDLastSave="0" documentId="13_ncr:1_{8195C37E-936E-403E-BB26-265121A45B48}" xr6:coauthVersionLast="47" xr6:coauthVersionMax="47" xr10:uidLastSave="{00000000-0000-0000-0000-000000000000}"/>
  <bookViews>
    <workbookView xWindow="-120" yWindow="-120" windowWidth="38640" windowHeight="21240" activeTab="12" xr2:uid="{00000000-000D-0000-FFFF-FFFF00000000}"/>
  </bookViews>
  <sheets>
    <sheet name="1月份" sheetId="5" r:id="rId1"/>
    <sheet name="2月份" sheetId="13" r:id="rId2"/>
    <sheet name="3月份" sheetId="14" r:id="rId3"/>
    <sheet name="4月份" sheetId="15" r:id="rId4"/>
    <sheet name="5月份" sheetId="16" r:id="rId5"/>
    <sheet name="6月份" sheetId="6" r:id="rId6"/>
    <sheet name="7月份" sheetId="7" r:id="rId7"/>
    <sheet name="8月份" sheetId="8" r:id="rId8"/>
    <sheet name="9月份" sheetId="9" r:id="rId9"/>
    <sheet name="10月份" sheetId="10" r:id="rId10"/>
    <sheet name="11月份" sheetId="17" r:id="rId11"/>
    <sheet name="12月份" sheetId="18" r:id="rId12"/>
    <sheet name="总计" sheetId="20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20" l="1"/>
  <c r="A1" i="20"/>
  <c r="B29" i="18"/>
  <c r="C14" i="18"/>
  <c r="C12" i="18"/>
  <c r="C10" i="18"/>
  <c r="B27" i="17"/>
  <c r="C14" i="17"/>
  <c r="C12" i="17"/>
  <c r="C10" i="17"/>
  <c r="B31" i="10"/>
  <c r="C14" i="10"/>
  <c r="C12" i="10"/>
  <c r="C10" i="10"/>
  <c r="B29" i="9"/>
  <c r="C14" i="9"/>
  <c r="C12" i="9"/>
  <c r="C10" i="9"/>
  <c r="C14" i="8"/>
  <c r="C12" i="8"/>
  <c r="C10" i="8"/>
  <c r="B29" i="7"/>
  <c r="C14" i="7"/>
  <c r="C12" i="7"/>
  <c r="C10" i="7"/>
  <c r="C14" i="6"/>
  <c r="C12" i="6"/>
  <c r="C10" i="6"/>
  <c r="B29" i="16"/>
  <c r="C14" i="16"/>
  <c r="C12" i="16"/>
  <c r="C10" i="16"/>
  <c r="B29" i="15"/>
  <c r="C14" i="15"/>
  <c r="C12" i="15"/>
  <c r="C10" i="15"/>
  <c r="B32" i="14"/>
  <c r="C14" i="14"/>
  <c r="C12" i="14"/>
  <c r="C10" i="14"/>
  <c r="B30" i="13"/>
  <c r="C14" i="13"/>
  <c r="C12" i="13"/>
  <c r="C10" i="13"/>
  <c r="B27" i="5"/>
  <c r="C14" i="5"/>
  <c r="C12" i="5"/>
  <c r="C10" i="5"/>
</calcChain>
</file>

<file path=xl/sharedStrings.xml><?xml version="1.0" encoding="utf-8"?>
<sst xmlns="http://schemas.openxmlformats.org/spreadsheetml/2006/main" count="296" uniqueCount="38">
  <si>
    <t>1月份</t>
  </si>
  <si>
    <t>号码</t>
  </si>
  <si>
    <t>摘要</t>
  </si>
  <si>
    <t>收入</t>
  </si>
  <si>
    <t>成本</t>
  </si>
  <si>
    <t>结余</t>
  </si>
  <si>
    <t>补发</t>
  </si>
  <si>
    <t>垫付</t>
  </si>
  <si>
    <t>备注</t>
  </si>
  <si>
    <t>上月结余</t>
  </si>
  <si>
    <t>进贤总收入</t>
  </si>
  <si>
    <t>友乐总收入</t>
  </si>
  <si>
    <t>结算</t>
  </si>
  <si>
    <t>计算公式：(进贤总收入+友乐总收入-成本-垫付)*40%-结余。注：如收入不大于成本，则应支付补发、垫付-结余，其他成本不计入</t>
  </si>
  <si>
    <t>结算实发</t>
  </si>
  <si>
    <t>垫付应发</t>
  </si>
  <si>
    <t>垫付实发</t>
  </si>
  <si>
    <t>总计</t>
  </si>
  <si>
    <t>总计实发</t>
  </si>
  <si>
    <t>服务器</t>
  </si>
  <si>
    <t>数据库</t>
  </si>
  <si>
    <t>充值</t>
  </si>
  <si>
    <t>2月份</t>
  </si>
  <si>
    <t>云虚拟主机</t>
  </si>
  <si>
    <t>七牛云</t>
  </si>
  <si>
    <t>3月份</t>
  </si>
  <si>
    <t>4月份</t>
  </si>
  <si>
    <t xml:space="preserve">数据库 </t>
  </si>
  <si>
    <t>5月份</t>
  </si>
  <si>
    <t>6月份</t>
  </si>
  <si>
    <t>7月份</t>
  </si>
  <si>
    <t>8月份</t>
  </si>
  <si>
    <t>9月份</t>
  </si>
  <si>
    <t>10月份</t>
  </si>
  <si>
    <t>ssl</t>
  </si>
  <si>
    <t>11月份</t>
  </si>
  <si>
    <t>12月份</t>
  </si>
  <si>
    <t>计算公式：(进贤总收入+友乐总收入-成本-垫付)*40%-结余。注：如收入不大于成本，则应支付补发、垫付-结余，其他成本不计入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</si>
</sst>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0" tint="-0.499984740745262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宋体"/>
      <charset val="134"/>
    </font>
    <font>
      <sz val="12"/>
      <color rgb="FFFF0000"/>
      <name val="宋体"/>
      <charset val="134"/>
      <scheme val="minor"/>
    </font>
    <font>
      <b/>
      <sz val="14"/>
      <color rgb="FFFF0000"/>
      <name val="宋体"/>
      <charset val="134"/>
    </font>
    <font>
      <sz val="12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workbookViewId="0">
      <selection activeCell="G5" sqref="G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8" t="s">
        <v>0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4509.5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5040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>
        <v>1200</v>
      </c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692.2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4509.5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5201.7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5201</v>
      </c>
      <c r="D15" s="10"/>
      <c r="E15" s="10"/>
      <c r="F15" s="10"/>
      <c r="G15" s="11"/>
      <c r="H15" s="1"/>
    </row>
    <row r="18" spans="1:2" x14ac:dyDescent="0.15">
      <c r="A18" t="s">
        <v>19</v>
      </c>
      <c r="B18">
        <v>338.5</v>
      </c>
    </row>
    <row r="19" spans="1:2" x14ac:dyDescent="0.15">
      <c r="B19">
        <v>245.5</v>
      </c>
    </row>
    <row r="20" spans="1:2" x14ac:dyDescent="0.15">
      <c r="B20">
        <v>480</v>
      </c>
    </row>
    <row r="21" spans="1:2" x14ac:dyDescent="0.15">
      <c r="B21">
        <v>765.5</v>
      </c>
    </row>
    <row r="22" spans="1:2" x14ac:dyDescent="0.15">
      <c r="A22" t="s">
        <v>20</v>
      </c>
      <c r="B22">
        <v>1080</v>
      </c>
    </row>
    <row r="23" spans="1:2" x14ac:dyDescent="0.15">
      <c r="A23" t="s">
        <v>21</v>
      </c>
      <c r="B23">
        <v>400</v>
      </c>
    </row>
    <row r="24" spans="1:2" x14ac:dyDescent="0.15">
      <c r="B24" s="7">
        <v>400</v>
      </c>
    </row>
    <row r="25" spans="1:2" x14ac:dyDescent="0.15">
      <c r="B25">
        <v>400</v>
      </c>
    </row>
    <row r="26" spans="1:2" x14ac:dyDescent="0.15">
      <c r="B26">
        <v>400</v>
      </c>
    </row>
    <row r="27" spans="1:2" x14ac:dyDescent="0.15">
      <c r="B27">
        <f>SUM(B18:B26)</f>
        <v>4509.5</v>
      </c>
    </row>
    <row r="33" spans="2:2" x14ac:dyDescent="0.15">
      <c r="B33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3"/>
  <sheetViews>
    <sheetView workbookViewId="0">
      <selection activeCell="B30" sqref="B30"/>
    </sheetView>
  </sheetViews>
  <sheetFormatPr defaultColWidth="9" defaultRowHeight="14.25" x14ac:dyDescent="0.15"/>
  <cols>
    <col min="1" max="1" width="11.5" customWidth="1"/>
    <col min="2" max="2" width="17.125" customWidth="1"/>
    <col min="3" max="3" width="9.12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8" t="s">
        <v>22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5139.6000000000004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8000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>
        <v>800</v>
      </c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1464.16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5139.6000000000004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6603.76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6603</v>
      </c>
      <c r="D15" s="10"/>
      <c r="E15" s="10"/>
      <c r="F15" s="10"/>
      <c r="G15" s="11"/>
      <c r="H15" s="1"/>
    </row>
    <row r="16" spans="1:8" x14ac:dyDescent="0.15">
      <c r="B16" s="6"/>
    </row>
    <row r="17" spans="1:2" x14ac:dyDescent="0.15">
      <c r="A17" t="s">
        <v>19</v>
      </c>
      <c r="B17">
        <v>765.7</v>
      </c>
    </row>
    <row r="18" spans="1:2" x14ac:dyDescent="0.15">
      <c r="B18">
        <v>245.4</v>
      </c>
    </row>
    <row r="19" spans="1:2" x14ac:dyDescent="0.15">
      <c r="B19">
        <v>338.5</v>
      </c>
    </row>
    <row r="20" spans="1:2" x14ac:dyDescent="0.15">
      <c r="A20" t="s">
        <v>23</v>
      </c>
      <c r="B20">
        <v>460</v>
      </c>
    </row>
    <row r="21" spans="1:2" x14ac:dyDescent="0.15">
      <c r="A21" t="s">
        <v>20</v>
      </c>
      <c r="B21">
        <v>300</v>
      </c>
    </row>
    <row r="22" spans="1:2" x14ac:dyDescent="0.15">
      <c r="B22">
        <v>180</v>
      </c>
    </row>
    <row r="23" spans="1:2" x14ac:dyDescent="0.15">
      <c r="B23">
        <v>450</v>
      </c>
    </row>
    <row r="24" spans="1:2" x14ac:dyDescent="0.15">
      <c r="A24" t="s">
        <v>24</v>
      </c>
      <c r="B24" s="7">
        <v>200</v>
      </c>
    </row>
    <row r="25" spans="1:2" x14ac:dyDescent="0.15">
      <c r="A25" t="s">
        <v>21</v>
      </c>
      <c r="B25">
        <v>400</v>
      </c>
    </row>
    <row r="26" spans="1:2" x14ac:dyDescent="0.15">
      <c r="B26">
        <v>400</v>
      </c>
    </row>
    <row r="27" spans="1:2" x14ac:dyDescent="0.15">
      <c r="B27">
        <v>400</v>
      </c>
    </row>
    <row r="28" spans="1:2" x14ac:dyDescent="0.15">
      <c r="B28">
        <v>500</v>
      </c>
    </row>
    <row r="29" spans="1:2" x14ac:dyDescent="0.15">
      <c r="B29">
        <v>500</v>
      </c>
    </row>
    <row r="30" spans="1:2" x14ac:dyDescent="0.15">
      <c r="B30" s="6">
        <f>SUM(B17:B29)</f>
        <v>5139.6000000000004</v>
      </c>
    </row>
    <row r="33" spans="2:2" x14ac:dyDescent="0.15">
      <c r="B33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3"/>
  <sheetViews>
    <sheetView workbookViewId="0">
      <selection activeCell="G5" sqref="G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9.125"/>
    <col min="8" max="8" width="166.5" customWidth="1"/>
  </cols>
  <sheetData>
    <row r="1" spans="1:8" ht="25.5" x14ac:dyDescent="0.15">
      <c r="A1" s="8" t="s">
        <v>25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5929.6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17505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4630.16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5929.6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10559.76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10559</v>
      </c>
      <c r="D15" s="10"/>
      <c r="E15" s="10"/>
      <c r="F15" s="10"/>
      <c r="G15" s="11"/>
      <c r="H15" s="1"/>
    </row>
    <row r="18" spans="1:2" x14ac:dyDescent="0.15">
      <c r="A18" t="s">
        <v>19</v>
      </c>
      <c r="B18">
        <v>765.7</v>
      </c>
    </row>
    <row r="19" spans="1:2" x14ac:dyDescent="0.15">
      <c r="B19">
        <v>245.4</v>
      </c>
    </row>
    <row r="20" spans="1:2" x14ac:dyDescent="0.15">
      <c r="B20">
        <v>338.5</v>
      </c>
    </row>
    <row r="21" spans="1:2" x14ac:dyDescent="0.15">
      <c r="A21" t="s">
        <v>23</v>
      </c>
      <c r="B21">
        <v>460</v>
      </c>
    </row>
    <row r="22" spans="1:2" x14ac:dyDescent="0.15">
      <c r="A22" t="s">
        <v>20</v>
      </c>
      <c r="B22">
        <v>300</v>
      </c>
    </row>
    <row r="23" spans="1:2" x14ac:dyDescent="0.15">
      <c r="B23" s="7">
        <v>180</v>
      </c>
    </row>
    <row r="24" spans="1:2" x14ac:dyDescent="0.15">
      <c r="B24" s="7">
        <v>540</v>
      </c>
    </row>
    <row r="25" spans="1:2" x14ac:dyDescent="0.15">
      <c r="A25" t="s">
        <v>24</v>
      </c>
      <c r="B25">
        <v>400</v>
      </c>
    </row>
    <row r="26" spans="1:2" x14ac:dyDescent="0.15">
      <c r="A26" t="s">
        <v>21</v>
      </c>
      <c r="B26">
        <v>400</v>
      </c>
    </row>
    <row r="27" spans="1:2" x14ac:dyDescent="0.15">
      <c r="B27">
        <v>400</v>
      </c>
    </row>
    <row r="28" spans="1:2" x14ac:dyDescent="0.15">
      <c r="B28">
        <v>400</v>
      </c>
    </row>
    <row r="29" spans="1:2" x14ac:dyDescent="0.15">
      <c r="B29">
        <v>500</v>
      </c>
    </row>
    <row r="30" spans="1:2" x14ac:dyDescent="0.15">
      <c r="B30">
        <v>500</v>
      </c>
    </row>
    <row r="31" spans="1:2" x14ac:dyDescent="0.15">
      <c r="B31">
        <v>500</v>
      </c>
    </row>
    <row r="32" spans="1:2" x14ac:dyDescent="0.15">
      <c r="B32" s="6">
        <f>SUM(B18:B31)</f>
        <v>5929.6</v>
      </c>
    </row>
    <row r="33" spans="2:2" x14ac:dyDescent="0.15">
      <c r="B33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3"/>
  <sheetViews>
    <sheetView workbookViewId="0">
      <selection activeCell="G5" sqref="G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10.375"/>
    <col min="8" max="8" width="166.5" customWidth="1"/>
  </cols>
  <sheetData>
    <row r="1" spans="1:8" ht="25.5" x14ac:dyDescent="0.15">
      <c r="A1" s="8" t="s">
        <v>26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7639.39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17000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3744.2440000000001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7639.39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11383.634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11383</v>
      </c>
      <c r="D15" s="10"/>
      <c r="E15" s="10"/>
      <c r="F15" s="10"/>
      <c r="G15" s="11"/>
      <c r="H15" s="1"/>
    </row>
    <row r="17" spans="1:2" x14ac:dyDescent="0.15">
      <c r="A17" t="s">
        <v>19</v>
      </c>
      <c r="B17">
        <v>677</v>
      </c>
    </row>
    <row r="18" spans="1:2" x14ac:dyDescent="0.15">
      <c r="B18">
        <v>1531.39</v>
      </c>
    </row>
    <row r="19" spans="1:2" x14ac:dyDescent="0.15">
      <c r="A19" t="s">
        <v>27</v>
      </c>
      <c r="B19">
        <v>960</v>
      </c>
    </row>
    <row r="20" spans="1:2" x14ac:dyDescent="0.15">
      <c r="B20">
        <v>491</v>
      </c>
    </row>
    <row r="21" spans="1:2" x14ac:dyDescent="0.15">
      <c r="B21">
        <v>1080</v>
      </c>
    </row>
    <row r="22" spans="1:2" x14ac:dyDescent="0.15">
      <c r="A22" t="s">
        <v>24</v>
      </c>
      <c r="B22">
        <v>200</v>
      </c>
    </row>
    <row r="23" spans="1:2" x14ac:dyDescent="0.15">
      <c r="B23">
        <v>200</v>
      </c>
    </row>
    <row r="24" spans="1:2" x14ac:dyDescent="0.15">
      <c r="A24" t="s">
        <v>21</v>
      </c>
      <c r="B24" s="7">
        <v>500</v>
      </c>
    </row>
    <row r="25" spans="1:2" x14ac:dyDescent="0.15">
      <c r="B25">
        <v>500</v>
      </c>
    </row>
    <row r="26" spans="1:2" x14ac:dyDescent="0.15">
      <c r="B26">
        <v>500</v>
      </c>
    </row>
    <row r="27" spans="1:2" x14ac:dyDescent="0.15">
      <c r="B27">
        <v>500</v>
      </c>
    </row>
    <row r="28" spans="1:2" x14ac:dyDescent="0.15">
      <c r="B28">
        <v>500</v>
      </c>
    </row>
    <row r="29" spans="1:2" x14ac:dyDescent="0.15">
      <c r="B29" s="6">
        <f>SUM(B17:B28)</f>
        <v>7639.39</v>
      </c>
    </row>
    <row r="33" spans="2:2" x14ac:dyDescent="0.15">
      <c r="B33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33"/>
  <sheetViews>
    <sheetView workbookViewId="0">
      <selection activeCell="G5" sqref="G5"/>
    </sheetView>
  </sheetViews>
  <sheetFormatPr defaultColWidth="9" defaultRowHeight="14.25" x14ac:dyDescent="0.15"/>
  <cols>
    <col min="1" max="1" width="11.5" customWidth="1"/>
    <col min="2" max="2" width="13.875" customWidth="1"/>
    <col min="4" max="4" width="31.125" customWidth="1"/>
    <col min="7" max="7" width="10.375"/>
    <col min="8" max="8" width="166.5" customWidth="1"/>
  </cols>
  <sheetData>
    <row r="1" spans="1:8" ht="25.5" x14ac:dyDescent="0.15">
      <c r="A1" s="8" t="s">
        <v>28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6972.39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12000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2011.0440000000001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6972.39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8983.4339999999993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8983</v>
      </c>
      <c r="D15" s="10"/>
      <c r="E15" s="10"/>
      <c r="F15" s="10"/>
      <c r="G15" s="11"/>
      <c r="H15" s="1"/>
    </row>
    <row r="17" spans="1:2" x14ac:dyDescent="0.15">
      <c r="A17" t="s">
        <v>19</v>
      </c>
      <c r="B17">
        <v>491</v>
      </c>
    </row>
    <row r="18" spans="1:2" x14ac:dyDescent="0.15">
      <c r="B18">
        <v>1531.39</v>
      </c>
    </row>
    <row r="19" spans="1:2" x14ac:dyDescent="0.15">
      <c r="A19" t="s">
        <v>20</v>
      </c>
      <c r="B19">
        <v>600</v>
      </c>
    </row>
    <row r="20" spans="1:2" x14ac:dyDescent="0.15">
      <c r="B20">
        <v>600</v>
      </c>
    </row>
    <row r="21" spans="1:2" x14ac:dyDescent="0.15">
      <c r="B21">
        <v>360</v>
      </c>
    </row>
    <row r="22" spans="1:2" x14ac:dyDescent="0.15">
      <c r="A22" t="s">
        <v>23</v>
      </c>
      <c r="B22">
        <v>690</v>
      </c>
    </row>
    <row r="23" spans="1:2" x14ac:dyDescent="0.15">
      <c r="A23" t="s">
        <v>24</v>
      </c>
      <c r="B23">
        <v>200</v>
      </c>
    </row>
    <row r="24" spans="1:2" x14ac:dyDescent="0.15">
      <c r="A24" t="s">
        <v>21</v>
      </c>
      <c r="B24" s="7">
        <v>500</v>
      </c>
    </row>
    <row r="25" spans="1:2" x14ac:dyDescent="0.15">
      <c r="B25" s="7">
        <v>500</v>
      </c>
    </row>
    <row r="26" spans="1:2" x14ac:dyDescent="0.15">
      <c r="B26" s="7">
        <v>500</v>
      </c>
    </row>
    <row r="27" spans="1:2" x14ac:dyDescent="0.15">
      <c r="B27" s="7">
        <v>500</v>
      </c>
    </row>
    <row r="28" spans="1:2" x14ac:dyDescent="0.15">
      <c r="B28" s="7">
        <v>500</v>
      </c>
    </row>
    <row r="29" spans="1:2" x14ac:dyDescent="0.15">
      <c r="B29" s="6">
        <f>SUM(B17:B28)</f>
        <v>6972.39</v>
      </c>
    </row>
    <row r="30" spans="1:2" x14ac:dyDescent="0.15">
      <c r="B30" s="7"/>
    </row>
    <row r="33" spans="2:2" x14ac:dyDescent="0.15">
      <c r="B33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5"/>
  <sheetViews>
    <sheetView workbookViewId="0">
      <selection activeCell="H47" sqref="H47"/>
    </sheetView>
  </sheetViews>
  <sheetFormatPr defaultColWidth="9" defaultRowHeight="14.25" x14ac:dyDescent="0.15"/>
  <cols>
    <col min="2" max="2" width="13.875" customWidth="1"/>
    <col min="7" max="7" width="10.375"/>
    <col min="8" max="8" width="166.5" customWidth="1"/>
  </cols>
  <sheetData>
    <row r="1" spans="1:8" ht="25.5" x14ac:dyDescent="0.15">
      <c r="A1" s="8" t="s">
        <v>29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12000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4800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0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4800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4800</v>
      </c>
      <c r="D15" s="10"/>
      <c r="E15" s="10"/>
      <c r="F15" s="10"/>
      <c r="G15" s="11"/>
      <c r="H15" s="1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9"/>
  <sheetViews>
    <sheetView workbookViewId="0">
      <selection activeCell="G5" sqref="G5"/>
    </sheetView>
  </sheetViews>
  <sheetFormatPr defaultColWidth="9" defaultRowHeight="14.25" x14ac:dyDescent="0.15"/>
  <cols>
    <col min="2" max="2" width="13.875" customWidth="1"/>
    <col min="7" max="7" width="9.25" customWidth="1"/>
    <col min="8" max="8" width="166.5" customWidth="1"/>
  </cols>
  <sheetData>
    <row r="1" spans="1:8" ht="25.5" x14ac:dyDescent="0.15">
      <c r="A1" s="8" t="s">
        <v>30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7339.39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15000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3064.2440000000001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7339.39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10403.634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10403</v>
      </c>
      <c r="D15" s="10"/>
      <c r="E15" s="10"/>
      <c r="F15" s="10"/>
      <c r="G15" s="11"/>
      <c r="H15" s="1"/>
    </row>
    <row r="17" spans="1:2" x14ac:dyDescent="0.15">
      <c r="A17" t="s">
        <v>19</v>
      </c>
      <c r="B17">
        <v>677</v>
      </c>
    </row>
    <row r="18" spans="1:2" x14ac:dyDescent="0.15">
      <c r="B18">
        <v>1531.39</v>
      </c>
    </row>
    <row r="19" spans="1:2" x14ac:dyDescent="0.15">
      <c r="A19" t="s">
        <v>20</v>
      </c>
      <c r="B19">
        <v>1080</v>
      </c>
    </row>
    <row r="20" spans="1:2" x14ac:dyDescent="0.15">
      <c r="B20">
        <v>360</v>
      </c>
    </row>
    <row r="21" spans="1:2" x14ac:dyDescent="0.15">
      <c r="B21">
        <v>491</v>
      </c>
    </row>
    <row r="22" spans="1:2" x14ac:dyDescent="0.15">
      <c r="A22" t="s">
        <v>24</v>
      </c>
      <c r="B22">
        <v>200</v>
      </c>
    </row>
    <row r="23" spans="1:2" x14ac:dyDescent="0.15">
      <c r="A23" t="s">
        <v>21</v>
      </c>
      <c r="B23">
        <v>500</v>
      </c>
    </row>
    <row r="24" spans="1:2" x14ac:dyDescent="0.15">
      <c r="B24">
        <v>500</v>
      </c>
    </row>
    <row r="25" spans="1:2" x14ac:dyDescent="0.15">
      <c r="B25" s="7">
        <v>500</v>
      </c>
    </row>
    <row r="26" spans="1:2" x14ac:dyDescent="0.15">
      <c r="B26">
        <v>500</v>
      </c>
    </row>
    <row r="27" spans="1:2" x14ac:dyDescent="0.15">
      <c r="B27">
        <v>500</v>
      </c>
    </row>
    <row r="28" spans="1:2" x14ac:dyDescent="0.15">
      <c r="B28" s="7">
        <v>500</v>
      </c>
    </row>
    <row r="29" spans="1:2" x14ac:dyDescent="0.15">
      <c r="B29" s="6">
        <f>SUM(B17:B28)</f>
        <v>7339.39</v>
      </c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8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7" max="7" width="9.125"/>
    <col min="8" max="8" width="166.5" customWidth="1"/>
  </cols>
  <sheetData>
    <row r="1" spans="1:8" ht="25.5" x14ac:dyDescent="0.15">
      <c r="A1" s="8" t="s">
        <v>31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/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8595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3438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0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3438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3438</v>
      </c>
      <c r="D15" s="10"/>
      <c r="E15" s="10"/>
      <c r="F15" s="10"/>
      <c r="G15" s="11"/>
      <c r="H15" s="1"/>
    </row>
    <row r="28" spans="2:2" x14ac:dyDescent="0.15">
      <c r="B28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1"/>
  <sheetViews>
    <sheetView workbookViewId="0">
      <selection activeCell="G5" sqref="G5"/>
    </sheetView>
  </sheetViews>
  <sheetFormatPr defaultColWidth="9.125" defaultRowHeight="14.25" x14ac:dyDescent="0.15"/>
  <cols>
    <col min="2" max="2" width="14.75" customWidth="1"/>
    <col min="3" max="3" width="11.75" customWidth="1"/>
    <col min="8" max="8" width="173.75" customWidth="1"/>
  </cols>
  <sheetData>
    <row r="1" spans="1:8" ht="25.5" x14ac:dyDescent="0.15">
      <c r="A1" s="8" t="s">
        <v>32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5297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14985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3875.2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5297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9172.2000000000007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9172.2000000000007</v>
      </c>
      <c r="D15" s="10"/>
      <c r="E15" s="10"/>
      <c r="F15" s="10"/>
      <c r="G15" s="11"/>
      <c r="H15" s="1"/>
    </row>
    <row r="17" spans="1:2" x14ac:dyDescent="0.15">
      <c r="A17" t="s">
        <v>19</v>
      </c>
      <c r="B17">
        <v>677</v>
      </c>
    </row>
    <row r="18" spans="1:2" x14ac:dyDescent="0.15">
      <c r="A18" t="s">
        <v>20</v>
      </c>
      <c r="B18">
        <v>360</v>
      </c>
    </row>
    <row r="19" spans="1:2" x14ac:dyDescent="0.15">
      <c r="B19">
        <v>360</v>
      </c>
    </row>
    <row r="20" spans="1:2" x14ac:dyDescent="0.15">
      <c r="A20" t="s">
        <v>24</v>
      </c>
      <c r="B20">
        <v>200</v>
      </c>
    </row>
    <row r="21" spans="1:2" x14ac:dyDescent="0.15">
      <c r="B21">
        <v>200</v>
      </c>
    </row>
    <row r="22" spans="1:2" x14ac:dyDescent="0.15">
      <c r="A22" t="s">
        <v>21</v>
      </c>
      <c r="B22">
        <v>500</v>
      </c>
    </row>
    <row r="23" spans="1:2" x14ac:dyDescent="0.15">
      <c r="B23">
        <v>500</v>
      </c>
    </row>
    <row r="24" spans="1:2" x14ac:dyDescent="0.15">
      <c r="B24">
        <v>500</v>
      </c>
    </row>
    <row r="25" spans="1:2" x14ac:dyDescent="0.15">
      <c r="B25">
        <v>500</v>
      </c>
    </row>
    <row r="26" spans="1:2" x14ac:dyDescent="0.15">
      <c r="B26">
        <v>500</v>
      </c>
    </row>
    <row r="27" spans="1:2" x14ac:dyDescent="0.15">
      <c r="B27" s="7">
        <v>500</v>
      </c>
    </row>
    <row r="28" spans="1:2" x14ac:dyDescent="0.15">
      <c r="B28">
        <v>500</v>
      </c>
    </row>
    <row r="29" spans="1:2" x14ac:dyDescent="0.15">
      <c r="B29" s="6">
        <f>SUM(B17:B28)</f>
        <v>5297</v>
      </c>
    </row>
    <row r="31" spans="1:2" x14ac:dyDescent="0.15">
      <c r="B31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31"/>
  <sheetViews>
    <sheetView workbookViewId="0">
      <selection activeCell="C15" sqref="C15:G15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8" t="s">
        <v>33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7645.2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10845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1279.92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7645.2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8925.1200000000008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>
        <v>8925</v>
      </c>
      <c r="D15" s="10"/>
      <c r="E15" s="10"/>
      <c r="F15" s="10"/>
      <c r="G15" s="11"/>
      <c r="H15" s="1"/>
    </row>
    <row r="18" spans="1:2" x14ac:dyDescent="0.15">
      <c r="A18" t="s">
        <v>19</v>
      </c>
      <c r="B18">
        <v>338.5</v>
      </c>
    </row>
    <row r="19" spans="1:2" x14ac:dyDescent="0.15">
      <c r="B19">
        <v>765.7</v>
      </c>
    </row>
    <row r="20" spans="1:2" x14ac:dyDescent="0.15">
      <c r="A20" t="s">
        <v>20</v>
      </c>
      <c r="B20">
        <v>1080</v>
      </c>
    </row>
    <row r="21" spans="1:2" x14ac:dyDescent="0.15">
      <c r="B21">
        <v>480</v>
      </c>
    </row>
    <row r="22" spans="1:2" x14ac:dyDescent="0.15">
      <c r="B22">
        <v>540</v>
      </c>
    </row>
    <row r="23" spans="1:2" x14ac:dyDescent="0.15">
      <c r="A23" t="s">
        <v>24</v>
      </c>
      <c r="B23">
        <v>100</v>
      </c>
    </row>
    <row r="24" spans="1:2" x14ac:dyDescent="0.15">
      <c r="A24" t="s">
        <v>34</v>
      </c>
      <c r="B24">
        <v>1341</v>
      </c>
    </row>
    <row r="25" spans="1:2" x14ac:dyDescent="0.15">
      <c r="A25" t="s">
        <v>21</v>
      </c>
      <c r="B25">
        <v>500</v>
      </c>
    </row>
    <row r="26" spans="1:2" x14ac:dyDescent="0.15">
      <c r="B26" s="7">
        <v>500</v>
      </c>
    </row>
    <row r="27" spans="1:2" x14ac:dyDescent="0.15">
      <c r="B27">
        <v>500</v>
      </c>
    </row>
    <row r="28" spans="1:2" x14ac:dyDescent="0.15">
      <c r="B28" s="7">
        <v>500</v>
      </c>
    </row>
    <row r="29" spans="1:2" x14ac:dyDescent="0.15">
      <c r="B29">
        <v>500</v>
      </c>
    </row>
    <row r="30" spans="1:2" x14ac:dyDescent="0.15">
      <c r="B30" s="7">
        <v>500</v>
      </c>
    </row>
    <row r="31" spans="1:2" x14ac:dyDescent="0.15">
      <c r="B31" s="6">
        <f>SUM(B18:B30)</f>
        <v>7645.2</v>
      </c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9"/>
  <sheetViews>
    <sheetView workbookViewId="0">
      <selection activeCell="H10" sqref="H10"/>
    </sheetView>
  </sheetViews>
  <sheetFormatPr defaultColWidth="9" defaultRowHeight="14.25" x14ac:dyDescent="0.15"/>
  <cols>
    <col min="1" max="1" width="17.25" customWidth="1"/>
    <col min="2" max="2" width="13.875" customWidth="1"/>
    <col min="3" max="3" width="11.75" customWidth="1"/>
    <col min="7" max="7" width="9.125"/>
    <col min="8" max="8" width="153.25" customWidth="1"/>
  </cols>
  <sheetData>
    <row r="1" spans="1:8" ht="25.5" x14ac:dyDescent="0.15">
      <c r="A1" s="8" t="s">
        <v>35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5074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11295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2488.4</v>
      </c>
      <c r="D10" s="10"/>
      <c r="E10" s="10"/>
      <c r="F10" s="10"/>
      <c r="G10" s="11"/>
      <c r="H10" s="16" t="s">
        <v>37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5074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7562.4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15">
        <v>7562</v>
      </c>
      <c r="D15" s="10"/>
      <c r="E15" s="10"/>
      <c r="F15" s="10"/>
      <c r="G15" s="11"/>
      <c r="H15" s="1"/>
    </row>
    <row r="17" spans="1:2" x14ac:dyDescent="0.15">
      <c r="A17" t="s">
        <v>19</v>
      </c>
      <c r="B17">
        <v>338.5</v>
      </c>
    </row>
    <row r="18" spans="1:2" x14ac:dyDescent="0.15">
      <c r="B18">
        <v>1015.5</v>
      </c>
    </row>
    <row r="19" spans="1:2" x14ac:dyDescent="0.15">
      <c r="A19" t="s">
        <v>20</v>
      </c>
      <c r="B19">
        <v>540</v>
      </c>
    </row>
    <row r="20" spans="1:2" x14ac:dyDescent="0.15">
      <c r="B20">
        <v>480</v>
      </c>
    </row>
    <row r="21" spans="1:2" x14ac:dyDescent="0.15">
      <c r="A21" t="s">
        <v>24</v>
      </c>
      <c r="B21">
        <v>200</v>
      </c>
    </row>
    <row r="22" spans="1:2" x14ac:dyDescent="0.15">
      <c r="A22" t="s">
        <v>21</v>
      </c>
      <c r="B22">
        <v>500</v>
      </c>
    </row>
    <row r="23" spans="1:2" x14ac:dyDescent="0.15">
      <c r="B23">
        <v>500</v>
      </c>
    </row>
    <row r="24" spans="1:2" x14ac:dyDescent="0.15">
      <c r="B24">
        <v>500</v>
      </c>
    </row>
    <row r="25" spans="1:2" x14ac:dyDescent="0.15">
      <c r="B25">
        <v>500</v>
      </c>
    </row>
    <row r="26" spans="1:2" x14ac:dyDescent="0.15">
      <c r="B26">
        <v>500</v>
      </c>
    </row>
    <row r="27" spans="1:2" x14ac:dyDescent="0.15">
      <c r="B27" s="6">
        <f>SUM(B17:B26)</f>
        <v>5074</v>
      </c>
    </row>
    <row r="29" spans="1:2" x14ac:dyDescent="0.15">
      <c r="B29" s="6"/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29"/>
  <sheetViews>
    <sheetView workbookViewId="0">
      <selection activeCell="C15" sqref="C15:G15"/>
    </sheetView>
  </sheetViews>
  <sheetFormatPr defaultColWidth="9" defaultRowHeight="14.25" x14ac:dyDescent="0.15"/>
  <cols>
    <col min="1" max="1" width="11.5" customWidth="1"/>
    <col min="2" max="2" width="13.875" customWidth="1"/>
    <col min="7" max="7" width="10.375"/>
    <col min="8" max="8" width="132.875" customWidth="1"/>
  </cols>
  <sheetData>
    <row r="1" spans="1:8" ht="25.5" x14ac:dyDescent="0.15">
      <c r="A1" s="8" t="s">
        <v>36</v>
      </c>
      <c r="B1" s="8"/>
      <c r="C1" s="8"/>
      <c r="D1" s="8"/>
      <c r="E1" s="8"/>
      <c r="F1" s="8"/>
      <c r="G1" s="8"/>
      <c r="H1" s="8"/>
    </row>
    <row r="2" spans="1:8" x14ac:dyDescent="0.1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</row>
    <row r="3" spans="1:8" x14ac:dyDescent="0.15">
      <c r="A3" s="12"/>
      <c r="B3" s="12"/>
      <c r="C3" s="12"/>
      <c r="D3" s="12"/>
      <c r="E3" s="14"/>
      <c r="F3" s="12"/>
      <c r="G3" s="14"/>
      <c r="H3" s="12"/>
    </row>
    <row r="4" spans="1:8" ht="18.75" x14ac:dyDescent="0.15">
      <c r="A4" s="1">
        <v>1</v>
      </c>
      <c r="B4" s="1" t="s">
        <v>9</v>
      </c>
      <c r="C4" s="1"/>
      <c r="D4" s="1"/>
      <c r="E4" s="1"/>
      <c r="F4" s="1"/>
      <c r="G4" s="1"/>
      <c r="H4" s="1"/>
    </row>
    <row r="5" spans="1:8" ht="18.75" x14ac:dyDescent="0.15">
      <c r="A5" s="1">
        <v>2</v>
      </c>
      <c r="B5" s="1" t="s">
        <v>7</v>
      </c>
      <c r="C5" s="1"/>
      <c r="D5" s="1"/>
      <c r="E5" s="1"/>
      <c r="F5" s="1"/>
      <c r="G5" s="2">
        <v>8758.57</v>
      </c>
      <c r="H5" s="1"/>
    </row>
    <row r="6" spans="1:8" ht="18.75" x14ac:dyDescent="0.15">
      <c r="A6" s="1">
        <v>3</v>
      </c>
      <c r="B6" s="1" t="s">
        <v>6</v>
      </c>
      <c r="C6" s="1"/>
      <c r="D6" s="1"/>
      <c r="E6" s="1"/>
      <c r="F6" s="1"/>
      <c r="G6" s="1"/>
      <c r="H6" s="1"/>
    </row>
    <row r="7" spans="1:8" ht="18.75" x14ac:dyDescent="0.15">
      <c r="A7" s="1">
        <v>4</v>
      </c>
      <c r="B7" s="3"/>
      <c r="C7" s="1"/>
      <c r="D7" s="1"/>
      <c r="E7" s="1"/>
      <c r="F7" s="1"/>
      <c r="G7" s="1"/>
      <c r="H7" s="1"/>
    </row>
    <row r="8" spans="1:8" ht="18.75" x14ac:dyDescent="0.15">
      <c r="A8" s="1">
        <v>5</v>
      </c>
      <c r="B8" s="1" t="s">
        <v>10</v>
      </c>
      <c r="C8" s="4">
        <v>16380</v>
      </c>
      <c r="D8" s="1"/>
      <c r="E8" s="1"/>
      <c r="F8" s="1"/>
      <c r="G8" s="1"/>
      <c r="H8" s="1"/>
    </row>
    <row r="9" spans="1:8" ht="18.75" x14ac:dyDescent="0.15">
      <c r="A9" s="1">
        <v>6</v>
      </c>
      <c r="B9" s="1" t="s">
        <v>11</v>
      </c>
      <c r="C9" s="4"/>
      <c r="D9" s="1"/>
      <c r="E9" s="1"/>
      <c r="F9" s="1"/>
      <c r="G9" s="1"/>
      <c r="H9" s="1"/>
    </row>
    <row r="10" spans="1:8" ht="18.75" x14ac:dyDescent="0.15">
      <c r="A10" s="1">
        <v>7</v>
      </c>
      <c r="B10" s="1" t="s">
        <v>12</v>
      </c>
      <c r="C10" s="9">
        <f>IF((SUM(C4:C9)-SUM(F4:F9,G4:G9,D4:D9)+SUM(E4:E9))&lt;=0,SUM(F4:F9,G4:G9)-SUM(E4:E9),MMULT(0.4,SUM(C4:C9)-SUM(G4:G9)-SUM(D4:D9))-SUM(E4:E9))</f>
        <v>3048.5720000000001</v>
      </c>
      <c r="D10" s="10"/>
      <c r="E10" s="10"/>
      <c r="F10" s="10"/>
      <c r="G10" s="11"/>
      <c r="H10" s="5" t="s">
        <v>13</v>
      </c>
    </row>
    <row r="11" spans="1:8" ht="18.75" x14ac:dyDescent="0.15">
      <c r="A11" s="1">
        <v>8</v>
      </c>
      <c r="B11" s="1" t="s">
        <v>14</v>
      </c>
      <c r="C11" s="9"/>
      <c r="D11" s="10"/>
      <c r="E11" s="10"/>
      <c r="F11" s="10"/>
      <c r="G11" s="11"/>
      <c r="H11" s="5"/>
    </row>
    <row r="12" spans="1:8" ht="18.75" x14ac:dyDescent="0.15">
      <c r="A12" s="1">
        <v>9</v>
      </c>
      <c r="B12" s="1" t="s">
        <v>15</v>
      </c>
      <c r="C12" s="9">
        <f>SUM(G4:G9)</f>
        <v>8758.57</v>
      </c>
      <c r="D12" s="10"/>
      <c r="E12" s="10"/>
      <c r="F12" s="10"/>
      <c r="G12" s="11"/>
      <c r="H12" s="5"/>
    </row>
    <row r="13" spans="1:8" ht="18.75" x14ac:dyDescent="0.15">
      <c r="A13" s="1">
        <v>10</v>
      </c>
      <c r="B13" s="1" t="s">
        <v>16</v>
      </c>
      <c r="C13" s="9"/>
      <c r="D13" s="10"/>
      <c r="E13" s="10"/>
      <c r="F13" s="10"/>
      <c r="G13" s="11"/>
      <c r="H13" s="1"/>
    </row>
    <row r="14" spans="1:8" ht="18.75" x14ac:dyDescent="0.15">
      <c r="A14" s="1">
        <v>11</v>
      </c>
      <c r="B14" s="1" t="s">
        <v>17</v>
      </c>
      <c r="C14" s="9">
        <f>SUM(C10,C12)</f>
        <v>11807.142</v>
      </c>
      <c r="D14" s="10"/>
      <c r="E14" s="10"/>
      <c r="F14" s="10"/>
      <c r="G14" s="11"/>
      <c r="H14" s="1"/>
    </row>
    <row r="15" spans="1:8" ht="18.75" x14ac:dyDescent="0.15">
      <c r="A15" s="1">
        <v>12</v>
      </c>
      <c r="B15" s="1" t="s">
        <v>18</v>
      </c>
      <c r="C15" s="9"/>
      <c r="D15" s="10"/>
      <c r="E15" s="10"/>
      <c r="F15" s="10"/>
      <c r="G15" s="11"/>
      <c r="H15" s="1"/>
    </row>
    <row r="17" spans="1:2" x14ac:dyDescent="0.15">
      <c r="A17" t="s">
        <v>19</v>
      </c>
      <c r="B17">
        <v>881.86</v>
      </c>
    </row>
    <row r="18" spans="1:2" x14ac:dyDescent="0.15">
      <c r="B18">
        <v>1763.71</v>
      </c>
    </row>
    <row r="19" spans="1:2" x14ac:dyDescent="0.15">
      <c r="A19" t="s">
        <v>20</v>
      </c>
      <c r="B19">
        <v>1080</v>
      </c>
    </row>
    <row r="20" spans="1:2" x14ac:dyDescent="0.15">
      <c r="B20">
        <v>960</v>
      </c>
    </row>
    <row r="21" spans="1:2" x14ac:dyDescent="0.15">
      <c r="A21" t="s">
        <v>23</v>
      </c>
      <c r="B21">
        <v>1173</v>
      </c>
    </row>
    <row r="22" spans="1:2" x14ac:dyDescent="0.15">
      <c r="A22" t="s">
        <v>24</v>
      </c>
      <c r="B22">
        <v>200</v>
      </c>
    </row>
    <row r="23" spans="1:2" x14ac:dyDescent="0.15">
      <c r="B23">
        <v>200</v>
      </c>
    </row>
    <row r="24" spans="1:2" x14ac:dyDescent="0.15">
      <c r="A24" t="s">
        <v>21</v>
      </c>
      <c r="B24">
        <v>500</v>
      </c>
    </row>
    <row r="25" spans="1:2" x14ac:dyDescent="0.15">
      <c r="B25">
        <v>500</v>
      </c>
    </row>
    <row r="26" spans="1:2" x14ac:dyDescent="0.15">
      <c r="B26">
        <v>500</v>
      </c>
    </row>
    <row r="27" spans="1:2" x14ac:dyDescent="0.15">
      <c r="B27">
        <v>500</v>
      </c>
    </row>
    <row r="28" spans="1:2" x14ac:dyDescent="0.15">
      <c r="B28">
        <v>500</v>
      </c>
    </row>
    <row r="29" spans="1:2" x14ac:dyDescent="0.15">
      <c r="B29" s="6">
        <f>SUM(B17:B28)</f>
        <v>8758.57</v>
      </c>
    </row>
  </sheetData>
  <mergeCells count="15">
    <mergeCell ref="C14:G14"/>
    <mergeCell ref="C15:G15"/>
    <mergeCell ref="A2:A3"/>
    <mergeCell ref="B2:B3"/>
    <mergeCell ref="C2:C3"/>
    <mergeCell ref="D2:D3"/>
    <mergeCell ref="E2:E3"/>
    <mergeCell ref="F2:F3"/>
    <mergeCell ref="G2:G3"/>
    <mergeCell ref="A1:H1"/>
    <mergeCell ref="C10:G10"/>
    <mergeCell ref="C11:G11"/>
    <mergeCell ref="C12:G12"/>
    <mergeCell ref="C13:G13"/>
    <mergeCell ref="H2:H3"/>
  </mergeCells>
  <phoneticPr fontId="10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tabSelected="1" workbookViewId="0">
      <selection activeCell="A2" sqref="A2"/>
    </sheetView>
  </sheetViews>
  <sheetFormatPr defaultColWidth="9" defaultRowHeight="14.25" x14ac:dyDescent="0.15"/>
  <sheetData>
    <row r="1" spans="1:1" x14ac:dyDescent="0.15">
      <c r="A1">
        <f>SUM('1月份'!C10,'2月份'!C10,'3月份'!C10,'4月份'!C10,'5月份'!C10,'6月份'!C10,'7月份'!C10,'8月份'!C10,'9月份'!C10,'10月份'!C10,'11月份'!C10,'12月份'!C10)</f>
        <v>34536.144</v>
      </c>
    </row>
    <row r="2" spans="1:1" x14ac:dyDescent="0.15">
      <c r="A2">
        <f>AVERAGE('1月份'!G5,'2月份'!G5,'3月份'!G5,'4月份'!G5,'5月份'!G5,'6月份'!G5,'7月份'!G5,'8月份'!G5,'9月份'!G5,'10月份'!G5,'11月份'!G5,'12月份'!G5)</f>
        <v>6430.4639999999999</v>
      </c>
    </row>
  </sheetData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1月份</vt:lpstr>
      <vt:lpstr>2月份</vt:lpstr>
      <vt:lpstr>3月份</vt:lpstr>
      <vt:lpstr>4月份</vt:lpstr>
      <vt:lpstr>5月份</vt:lpstr>
      <vt:lpstr>6月份</vt:lpstr>
      <vt:lpstr>7月份</vt:lpstr>
      <vt:lpstr>8月份</vt:lpstr>
      <vt:lpstr>9月份</vt:lpstr>
      <vt:lpstr>10月份</vt:lpstr>
      <vt:lpstr>11月份</vt:lpstr>
      <vt:lpstr>12月份</vt:lpstr>
      <vt:lpstr>总计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yingwang</dc:creator>
  <cp:lastModifiedBy>Joywayer</cp:lastModifiedBy>
  <dcterms:created xsi:type="dcterms:W3CDTF">2020-01-02T18:54:00Z</dcterms:created>
  <dcterms:modified xsi:type="dcterms:W3CDTF">2025-03-01T09:14:34Z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E793DF4E6E2C46459CED24A9CB7489C4</vt:lpwstr>
  </property>
</Properties>
</file>