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 activeTab="12"/>
  </bookViews>
  <sheets>
    <sheet name="1月份" sheetId="5" r:id="rId1"/>
    <sheet name="2月份" sheetId="13" r:id="rId2"/>
    <sheet name="3月份" sheetId="14" r:id="rId3"/>
    <sheet name="4月份" sheetId="15" r:id="rId4"/>
    <sheet name="5月份" sheetId="16" r:id="rId5"/>
    <sheet name="6月份" sheetId="6" r:id="rId6"/>
    <sheet name="7月份" sheetId="7" r:id="rId7"/>
    <sheet name="8月份" sheetId="8" r:id="rId8"/>
    <sheet name="9月份" sheetId="9" r:id="rId9"/>
    <sheet name="10月份" sheetId="10" r:id="rId10"/>
    <sheet name="11月份" sheetId="17" r:id="rId11"/>
    <sheet name="12月份" sheetId="12" r:id="rId12"/>
    <sheet name="Sheet1" sheetId="18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<sst xmlns="http://schemas.openxmlformats.org/spreadsheetml/2006/main" count="303" uniqueCount="40">
  <si>
    <t>1月份</t>
  </si>
  <si>
    <t>号码</t>
  </si>
  <si>
    <t>摘要</t>
  </si>
  <si>
    <t>收入</t>
  </si>
  <si>
    <t>成本</t>
  </si>
  <si>
    <t>结余</t>
  </si>
  <si>
    <t>补发</t>
  </si>
  <si>
    <t>垫付</t>
  </si>
  <si>
    <t>备注</t>
  </si>
  <si>
    <t>上月结余</t>
  </si>
  <si>
    <t>进贤总收入</t>
  </si>
  <si>
    <t>友乐总收入</t>
  </si>
  <si>
    <t>结算</t>
  </si>
  <si>
    <t>计算公式：(进贤总收入+友乐总收入-成本-垫付)*40%-结余。注：如收入不大于成本，则应支付补发、垫付-结余，其他成本不计入</t>
  </si>
  <si>
    <t>结算实发</t>
  </si>
  <si>
    <t>垫付应发</t>
  </si>
  <si>
    <t>垫付实发</t>
  </si>
  <si>
    <t>总计</t>
  </si>
  <si>
    <t>总计实发</t>
  </si>
  <si>
    <t>企业签</t>
  </si>
  <si>
    <t>数据库</t>
  </si>
  <si>
    <t>七牛云</t>
  </si>
  <si>
    <t>充值</t>
  </si>
  <si>
    <t>2月份</t>
  </si>
  <si>
    <t>服务器</t>
  </si>
  <si>
    <t>云虚拟主机</t>
  </si>
  <si>
    <t>3月份</t>
  </si>
  <si>
    <t>4月份</t>
  </si>
  <si>
    <t>5月份</t>
  </si>
  <si>
    <t>6月份</t>
  </si>
  <si>
    <t>虚拟主机</t>
  </si>
  <si>
    <t>7月份</t>
  </si>
  <si>
    <t>8月份</t>
  </si>
  <si>
    <t>9月份</t>
  </si>
  <si>
    <t>域名</t>
  </si>
  <si>
    <t>10月份</t>
  </si>
  <si>
    <t>ssl证书</t>
  </si>
  <si>
    <t>11月份</t>
  </si>
  <si>
    <t>公众号认证</t>
  </si>
  <si>
    <t>12月份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</si>
</sst>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0" tint="-0.5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theme="1"/>
      <name val="宋体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E27" sqref="E27"/>
    </sheetView>
  </sheetViews>
  <sheetFormatPr defaultColWidth="9" defaultRowHeight="14.25" outlineLevelCol="7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4700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17865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3000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6466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4700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11166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/>
      <c r="D15" s="13"/>
      <c r="E15" s="13"/>
      <c r="F15" s="13"/>
      <c r="G15" s="14"/>
      <c r="H15" s="2"/>
    </row>
    <row r="17" spans="1:2">
      <c r="A17" t="s">
        <v>19</v>
      </c>
      <c r="B17">
        <v>2500</v>
      </c>
    </row>
    <row r="18" spans="1:2">
      <c r="A18" t="s">
        <v>20</v>
      </c>
      <c r="B18">
        <v>600</v>
      </c>
    </row>
    <row r="19" spans="1:2">
      <c r="A19" t="s">
        <v>21</v>
      </c>
      <c r="B19">
        <v>200</v>
      </c>
    </row>
    <row r="20" spans="1:2">
      <c r="A20" t="s">
        <v>22</v>
      </c>
      <c r="B20">
        <v>400</v>
      </c>
    </row>
    <row r="21" spans="2:2">
      <c r="B21">
        <v>400</v>
      </c>
    </row>
    <row r="22" spans="2:2">
      <c r="B22">
        <v>400</v>
      </c>
    </row>
    <row r="23" spans="2:2">
      <c r="B23">
        <v>200</v>
      </c>
    </row>
    <row r="24" spans="2:2">
      <c r="B24" s="15">
        <f>SUM(B17:B23)</f>
        <v>4700</v>
      </c>
    </row>
    <row r="33" spans="2:2">
      <c r="B33" s="15"/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E41" sqref="E41"/>
    </sheetView>
  </sheetViews>
  <sheetFormatPr defaultColWidth="9" defaultRowHeight="14.25" outlineLevelCol="7"/>
  <cols>
    <col min="1" max="1" width="11.5" customWidth="1"/>
    <col min="2" max="2" width="17.125" customWidth="1"/>
    <col min="3" max="3" width="9.125" customWidth="1"/>
    <col min="4" max="4" width="31.125" customWidth="1"/>
    <col min="7" max="7" width="9.125"/>
    <col min="8" max="8" width="166.5" customWidth="1"/>
  </cols>
  <sheetData>
    <row r="1" ht="25.5" spans="1:8">
      <c r="A1" s="1" t="s">
        <v>23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8358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21330</v>
      </c>
      <c r="D8" s="2">
        <v>1200</v>
      </c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3000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5908.8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8358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14266.8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/>
      <c r="D15" s="13"/>
      <c r="E15" s="13"/>
      <c r="F15" s="13"/>
      <c r="G15" s="14"/>
      <c r="H15" s="2"/>
    </row>
    <row r="16" spans="2:2">
      <c r="B16" s="15"/>
    </row>
    <row r="17" spans="1:2">
      <c r="A17" t="s">
        <v>24</v>
      </c>
      <c r="B17">
        <v>1070</v>
      </c>
    </row>
    <row r="18" spans="2:2">
      <c r="B18">
        <v>677</v>
      </c>
    </row>
    <row r="19" spans="2:2">
      <c r="B19">
        <v>491</v>
      </c>
    </row>
    <row r="20" spans="1:2">
      <c r="A20" t="s">
        <v>25</v>
      </c>
      <c r="B20">
        <v>460</v>
      </c>
    </row>
    <row r="21" spans="1:2">
      <c r="A21" t="s">
        <v>20</v>
      </c>
      <c r="B21">
        <v>360</v>
      </c>
    </row>
    <row r="22" spans="2:2">
      <c r="B22">
        <v>600</v>
      </c>
    </row>
    <row r="23" spans="2:2">
      <c r="B23">
        <v>600</v>
      </c>
    </row>
    <row r="24" spans="1:2">
      <c r="A24" t="s">
        <v>21</v>
      </c>
      <c r="B24" s="16">
        <v>200</v>
      </c>
    </row>
    <row r="25" spans="1:2">
      <c r="A25" t="s">
        <v>19</v>
      </c>
      <c r="B25">
        <v>2500</v>
      </c>
    </row>
    <row r="26" spans="1:2">
      <c r="A26" t="s">
        <v>22</v>
      </c>
      <c r="B26">
        <v>200</v>
      </c>
    </row>
    <row r="27" spans="2:2">
      <c r="B27">
        <v>400</v>
      </c>
    </row>
    <row r="28" spans="2:2">
      <c r="B28">
        <v>400</v>
      </c>
    </row>
    <row r="29" spans="2:2">
      <c r="B29">
        <v>400</v>
      </c>
    </row>
    <row r="30" spans="2:2">
      <c r="B30" s="15">
        <f>SUM(B17:B29)</f>
        <v>8358</v>
      </c>
    </row>
    <row r="33" spans="2:2">
      <c r="B33" s="15"/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G22" sqref="G22"/>
    </sheetView>
  </sheetViews>
  <sheetFormatPr defaultColWidth="9" defaultRowHeight="14.25" outlineLevelCol="7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ht="25.5" spans="1:8">
      <c r="A1" s="1" t="s">
        <v>26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2400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15930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3000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6612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2400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9012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/>
      <c r="D15" s="13"/>
      <c r="E15" s="13"/>
      <c r="F15" s="13"/>
      <c r="G15" s="14"/>
      <c r="H15" s="2"/>
    </row>
    <row r="17" spans="1:2">
      <c r="A17" t="s">
        <v>24</v>
      </c>
      <c r="B17">
        <v>400</v>
      </c>
    </row>
    <row r="18" spans="2:2">
      <c r="B18">
        <v>400</v>
      </c>
    </row>
    <row r="19" spans="1:2">
      <c r="A19" t="s">
        <v>21</v>
      </c>
      <c r="B19">
        <v>400</v>
      </c>
    </row>
    <row r="20" spans="1:2">
      <c r="A20" t="s">
        <v>22</v>
      </c>
      <c r="B20">
        <v>400</v>
      </c>
    </row>
    <row r="21" spans="2:2">
      <c r="B21">
        <v>400</v>
      </c>
    </row>
    <row r="22" spans="2:2">
      <c r="B22">
        <v>400</v>
      </c>
    </row>
    <row r="23" spans="2:2">
      <c r="B23" s="15">
        <f>SUM(B17:B22)</f>
        <v>2400</v>
      </c>
    </row>
    <row r="24" spans="2:2">
      <c r="B24" s="15"/>
    </row>
    <row r="33" spans="2:2">
      <c r="B33" s="15"/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D31" sqref="D31"/>
    </sheetView>
  </sheetViews>
  <sheetFormatPr defaultColWidth="9" defaultRowHeight="14.25" outlineLevelCol="7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ht="25.5" spans="1:8">
      <c r="A1" s="1" t="s">
        <v>27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6294.1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26190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6000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10358.36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6294.1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16652.46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/>
      <c r="D15" s="13"/>
      <c r="E15" s="13"/>
      <c r="F15" s="13"/>
      <c r="G15" s="14"/>
      <c r="H15" s="2"/>
    </row>
    <row r="17" spans="1:2">
      <c r="A17" t="s">
        <v>24</v>
      </c>
      <c r="B17">
        <v>400</v>
      </c>
    </row>
    <row r="18" spans="2:2">
      <c r="B18">
        <v>1366.1</v>
      </c>
    </row>
    <row r="19" spans="2:2">
      <c r="B19">
        <v>491</v>
      </c>
    </row>
    <row r="20" spans="2:2">
      <c r="B20">
        <v>677</v>
      </c>
    </row>
    <row r="21" spans="1:2">
      <c r="A21" t="s">
        <v>20</v>
      </c>
      <c r="B21">
        <v>600</v>
      </c>
    </row>
    <row r="22" spans="2:2">
      <c r="B22">
        <v>600</v>
      </c>
    </row>
    <row r="23" spans="2:2">
      <c r="B23">
        <v>360</v>
      </c>
    </row>
    <row r="24" spans="1:2">
      <c r="A24" t="s">
        <v>21</v>
      </c>
      <c r="B24" s="16">
        <v>200</v>
      </c>
    </row>
    <row r="25" spans="1:2">
      <c r="A25" t="s">
        <v>22</v>
      </c>
      <c r="B25">
        <v>400</v>
      </c>
    </row>
    <row r="26" spans="2:2">
      <c r="B26">
        <v>400</v>
      </c>
    </row>
    <row r="27" spans="2:2">
      <c r="B27">
        <v>400</v>
      </c>
    </row>
    <row r="28" spans="2:2">
      <c r="B28">
        <v>400</v>
      </c>
    </row>
    <row r="29" spans="2:2">
      <c r="B29">
        <f>SUM(B17:B28)</f>
        <v>6294.1</v>
      </c>
    </row>
    <row r="33" spans="2:2">
      <c r="B33" s="15"/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H45" sqref="H45"/>
    </sheetView>
  </sheetViews>
  <sheetFormatPr defaultColWidth="9" defaultRowHeight="14.25" outlineLevelCol="7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ht="25.5" spans="1:8">
      <c r="A1" s="1" t="s">
        <v>28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>
        <v>3185</v>
      </c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/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21420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4800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9214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3185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12399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/>
      <c r="D15" s="13"/>
      <c r="E15" s="13"/>
      <c r="F15" s="13"/>
      <c r="G15" s="14"/>
      <c r="H15" s="2"/>
    </row>
    <row r="17" spans="1:2">
      <c r="A17" t="s">
        <v>20</v>
      </c>
      <c r="B17">
        <v>385</v>
      </c>
    </row>
    <row r="18" spans="1:2">
      <c r="A18" t="s">
        <v>21</v>
      </c>
      <c r="B18">
        <v>400</v>
      </c>
    </row>
    <row r="19" spans="1:2">
      <c r="A19" t="s">
        <v>22</v>
      </c>
      <c r="B19">
        <v>400</v>
      </c>
    </row>
    <row r="20" spans="2:2">
      <c r="B20">
        <v>400</v>
      </c>
    </row>
    <row r="21" spans="2:2">
      <c r="B21">
        <v>400</v>
      </c>
    </row>
    <row r="22" spans="2:2">
      <c r="B22">
        <v>400</v>
      </c>
    </row>
    <row r="23" spans="2:2">
      <c r="B23">
        <v>400</v>
      </c>
    </row>
    <row r="24" spans="2:2">
      <c r="B24" s="16">
        <v>400</v>
      </c>
    </row>
    <row r="25" spans="2:2">
      <c r="B25" s="15">
        <f>SUM(B17:B24)</f>
        <v>3185</v>
      </c>
    </row>
    <row r="33" spans="2:2">
      <c r="B33" s="15"/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H28" sqref="H28"/>
    </sheetView>
  </sheetViews>
  <sheetFormatPr defaultColWidth="9" defaultRowHeight="14.25" outlineLevelCol="7"/>
  <cols>
    <col min="2" max="2" width="13.875" customWidth="1"/>
    <col min="8" max="8" width="166.5" customWidth="1"/>
  </cols>
  <sheetData>
    <row r="1" ht="25.5" spans="1:8">
      <c r="A1" s="1" t="s">
        <v>29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5823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15000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3600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5110.8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5823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10933.8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>
        <v>10133.8</v>
      </c>
      <c r="D15" s="13"/>
      <c r="E15" s="13"/>
      <c r="F15" s="13"/>
      <c r="G15" s="14"/>
      <c r="H15" s="2"/>
    </row>
    <row r="17" spans="1:2">
      <c r="A17" t="s">
        <v>24</v>
      </c>
      <c r="B17">
        <v>1550</v>
      </c>
    </row>
    <row r="18" spans="2:2">
      <c r="B18">
        <v>677</v>
      </c>
    </row>
    <row r="19" spans="2:2">
      <c r="B19">
        <v>491</v>
      </c>
    </row>
    <row r="20" spans="1:2">
      <c r="A20" t="s">
        <v>30</v>
      </c>
      <c r="B20">
        <v>345</v>
      </c>
    </row>
    <row r="21" spans="1:2">
      <c r="A21" t="s">
        <v>20</v>
      </c>
      <c r="B21">
        <v>600</v>
      </c>
    </row>
    <row r="22" spans="2:2">
      <c r="B22">
        <v>360</v>
      </c>
    </row>
    <row r="23" spans="1:2">
      <c r="A23" t="s">
        <v>21</v>
      </c>
      <c r="B23">
        <v>200</v>
      </c>
    </row>
    <row r="24" spans="1:2">
      <c r="A24" t="s">
        <v>22</v>
      </c>
      <c r="B24">
        <v>400</v>
      </c>
    </row>
    <row r="25" spans="2:2">
      <c r="B25" s="16">
        <v>400</v>
      </c>
    </row>
    <row r="26" spans="2:2">
      <c r="B26">
        <v>400</v>
      </c>
    </row>
    <row r="27" spans="2:2">
      <c r="B27">
        <v>400</v>
      </c>
    </row>
    <row r="28" spans="2:2">
      <c r="B28" s="15">
        <f>SUM(B17:B27)</f>
        <v>5823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H22" sqref="H22"/>
    </sheetView>
  </sheetViews>
  <sheetFormatPr defaultColWidth="9" defaultRowHeight="14.25" outlineLevelCol="7"/>
  <cols>
    <col min="2" max="2" width="13.875" customWidth="1"/>
    <col min="7" max="7" width="9.25" customWidth="1"/>
    <col min="8" max="8" width="166.5" customWidth="1"/>
  </cols>
  <sheetData>
    <row r="1" ht="25.5" spans="1:8">
      <c r="A1" s="1" t="s">
        <v>31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>
        <v>-800</v>
      </c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2880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9540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3600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3784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2880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6664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/>
      <c r="D15" s="13"/>
      <c r="E15" s="13"/>
      <c r="F15" s="13"/>
      <c r="G15" s="14"/>
      <c r="H15" s="2"/>
    </row>
    <row r="17" spans="1:2">
      <c r="A17" t="s">
        <v>20</v>
      </c>
      <c r="B17">
        <v>1080</v>
      </c>
    </row>
    <row r="18" spans="1:2">
      <c r="A18" t="s">
        <v>21</v>
      </c>
      <c r="B18">
        <v>200</v>
      </c>
    </row>
    <row r="19" spans="1:2">
      <c r="A19" t="s">
        <v>22</v>
      </c>
      <c r="B19">
        <v>400</v>
      </c>
    </row>
    <row r="20" spans="2:2">
      <c r="B20">
        <v>800</v>
      </c>
    </row>
    <row r="21" spans="2:2">
      <c r="B21">
        <v>400</v>
      </c>
    </row>
    <row r="22" spans="2:2">
      <c r="B22" s="15">
        <f>SUM(B17:B21)</f>
        <v>2880</v>
      </c>
    </row>
    <row r="24" spans="2:2">
      <c r="B24" s="16"/>
    </row>
    <row r="26" spans="2:2">
      <c r="B26" s="15"/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E24" sqref="E24"/>
    </sheetView>
  </sheetViews>
  <sheetFormatPr defaultColWidth="9" defaultRowHeight="14.25" outlineLevelCol="7"/>
  <cols>
    <col min="1" max="1" width="11.5" customWidth="1"/>
    <col min="2" max="2" width="13.875" customWidth="1"/>
    <col min="7" max="7" width="9.125"/>
    <col min="8" max="8" width="166.5" customWidth="1"/>
  </cols>
  <sheetData>
    <row r="1" ht="25.5" spans="1:8">
      <c r="A1" s="1" t="s">
        <v>32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3774.7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14000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3600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5530.12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3774.7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9304.82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/>
      <c r="D15" s="13"/>
      <c r="E15" s="13"/>
      <c r="F15" s="13"/>
      <c r="G15" s="14"/>
      <c r="H15" s="2"/>
    </row>
    <row r="18" spans="1:2">
      <c r="A18" t="s">
        <v>24</v>
      </c>
      <c r="B18">
        <v>245.5</v>
      </c>
    </row>
    <row r="19" spans="2:2">
      <c r="B19">
        <v>765.7</v>
      </c>
    </row>
    <row r="20" spans="2:2">
      <c r="B20">
        <v>338.5</v>
      </c>
    </row>
    <row r="21" spans="1:2">
      <c r="A21" t="s">
        <v>25</v>
      </c>
      <c r="B21">
        <v>345</v>
      </c>
    </row>
    <row r="22" spans="1:2">
      <c r="A22" t="s">
        <v>20</v>
      </c>
      <c r="B22">
        <v>480</v>
      </c>
    </row>
    <row r="23" spans="1:2">
      <c r="A23" t="s">
        <v>21</v>
      </c>
      <c r="B23">
        <v>200</v>
      </c>
    </row>
    <row r="24" spans="1:2">
      <c r="A24" t="s">
        <v>22</v>
      </c>
      <c r="B24">
        <v>400</v>
      </c>
    </row>
    <row r="25" spans="2:2">
      <c r="B25">
        <v>400</v>
      </c>
    </row>
    <row r="26" spans="2:2">
      <c r="B26">
        <v>400</v>
      </c>
    </row>
    <row r="27" spans="2:2">
      <c r="B27">
        <v>200</v>
      </c>
    </row>
    <row r="28" spans="2:2">
      <c r="B28" s="15">
        <f>SUM(B18:B27)</f>
        <v>3774.7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H38" sqref="H38"/>
    </sheetView>
  </sheetViews>
  <sheetFormatPr defaultColWidth="9.14166666666667" defaultRowHeight="14.25" outlineLevelCol="7"/>
  <cols>
    <col min="2" max="2" width="14.7166666666667" customWidth="1"/>
    <col min="3" max="3" width="11.75" customWidth="1"/>
    <col min="8" max="8" width="173.783333333333" customWidth="1"/>
  </cols>
  <sheetData>
    <row r="1" ht="25.5" spans="1:8">
      <c r="A1" s="1" t="s">
        <v>33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5226.7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8000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2400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2069.32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5226.7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7296.02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/>
      <c r="D15" s="13"/>
      <c r="E15" s="13"/>
      <c r="F15" s="13"/>
      <c r="G15" s="14"/>
      <c r="H15" s="2"/>
    </row>
    <row r="17" spans="1:2">
      <c r="A17" t="s">
        <v>24</v>
      </c>
      <c r="B17">
        <v>245.5</v>
      </c>
    </row>
    <row r="18" spans="2:2">
      <c r="B18">
        <v>765.7</v>
      </c>
    </row>
    <row r="19" spans="2:2">
      <c r="B19">
        <v>338.5</v>
      </c>
    </row>
    <row r="20" spans="1:2">
      <c r="A20" t="s">
        <v>20</v>
      </c>
      <c r="B20">
        <v>1080</v>
      </c>
    </row>
    <row r="21" spans="2:2">
      <c r="B21">
        <v>300</v>
      </c>
    </row>
    <row r="22" spans="2:2">
      <c r="B22">
        <v>180</v>
      </c>
    </row>
    <row r="23" spans="1:2">
      <c r="A23" t="s">
        <v>34</v>
      </c>
      <c r="B23">
        <v>39</v>
      </c>
    </row>
    <row r="24" spans="2:2">
      <c r="B24">
        <v>78</v>
      </c>
    </row>
    <row r="25" spans="1:2">
      <c r="A25" t="s">
        <v>21</v>
      </c>
      <c r="B25">
        <v>200</v>
      </c>
    </row>
    <row r="26" spans="1:2">
      <c r="A26" t="s">
        <v>22</v>
      </c>
      <c r="B26">
        <v>400</v>
      </c>
    </row>
    <row r="27" spans="2:2">
      <c r="B27" s="16">
        <v>400</v>
      </c>
    </row>
    <row r="28" spans="2:2">
      <c r="B28">
        <v>400</v>
      </c>
    </row>
    <row r="29" spans="2:2">
      <c r="B29">
        <v>400</v>
      </c>
    </row>
    <row r="30" spans="2:2">
      <c r="B30">
        <v>400</v>
      </c>
    </row>
    <row r="31" spans="2:2">
      <c r="B31" s="15">
        <f>SUM(B17:B30)</f>
        <v>5226.7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C12" sqref="C12:G12"/>
    </sheetView>
  </sheetViews>
  <sheetFormatPr defaultColWidth="9" defaultRowHeight="14.25" outlineLevelCol="7"/>
  <cols>
    <col min="1" max="1" width="17.25" customWidth="1"/>
    <col min="2" max="2" width="13.875" customWidth="1"/>
    <col min="3" max="3" width="11.75" customWidth="1"/>
    <col min="7" max="7" width="9.125"/>
    <col min="8" max="8" width="153.25" customWidth="1"/>
  </cols>
  <sheetData>
    <row r="1" ht="25.5" spans="1:8">
      <c r="A1" s="1" t="s">
        <v>35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4809.7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9750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1200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2456.12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4809.7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7265.82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/>
      <c r="D15" s="13"/>
      <c r="E15" s="13"/>
      <c r="F15" s="13"/>
      <c r="G15" s="14"/>
      <c r="H15" s="2"/>
    </row>
    <row r="17" spans="1:2">
      <c r="A17" t="s">
        <v>24</v>
      </c>
      <c r="B17">
        <v>245.5</v>
      </c>
    </row>
    <row r="18" spans="2:2">
      <c r="B18">
        <v>338.5</v>
      </c>
    </row>
    <row r="19" spans="2:2">
      <c r="B19">
        <v>765.7</v>
      </c>
    </row>
    <row r="20" spans="1:2">
      <c r="A20" t="s">
        <v>20</v>
      </c>
      <c r="B20">
        <v>480</v>
      </c>
    </row>
    <row r="21" spans="2:2">
      <c r="B21">
        <v>480</v>
      </c>
    </row>
    <row r="22" spans="1:2">
      <c r="A22" t="s">
        <v>36</v>
      </c>
      <c r="B22">
        <v>1300</v>
      </c>
    </row>
    <row r="23" spans="1:2">
      <c r="A23" t="s">
        <v>22</v>
      </c>
      <c r="B23">
        <v>400</v>
      </c>
    </row>
    <row r="24" spans="2:2">
      <c r="B24">
        <v>400</v>
      </c>
    </row>
    <row r="25" spans="2:2">
      <c r="B25">
        <v>400</v>
      </c>
    </row>
    <row r="26" spans="2:2">
      <c r="B26" s="15">
        <f>SUM(B17:B25)</f>
        <v>4809.7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H32" sqref="H32"/>
    </sheetView>
  </sheetViews>
  <sheetFormatPr defaultColWidth="9" defaultRowHeight="14.25" outlineLevelCol="7"/>
  <cols>
    <col min="1" max="1" width="17.25" customWidth="1"/>
    <col min="2" max="2" width="13.875" customWidth="1"/>
    <col min="3" max="3" width="11.75" customWidth="1"/>
    <col min="7" max="7" width="9.125"/>
    <col min="8" max="8" width="153.25" customWidth="1"/>
  </cols>
  <sheetData>
    <row r="1" ht="25.5" spans="1:8">
      <c r="A1" s="1" t="s">
        <v>37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5609.7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16510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3600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5800.12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5609.7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11409.82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/>
      <c r="D15" s="13"/>
      <c r="E15" s="13"/>
      <c r="F15" s="13"/>
      <c r="G15" s="14"/>
      <c r="H15" s="2"/>
    </row>
    <row r="17" spans="1:2">
      <c r="A17" t="s">
        <v>24</v>
      </c>
      <c r="B17">
        <v>245.5</v>
      </c>
    </row>
    <row r="18" spans="2:2">
      <c r="B18">
        <v>338.5</v>
      </c>
    </row>
    <row r="19" spans="2:2">
      <c r="B19">
        <v>765.7</v>
      </c>
    </row>
    <row r="20" spans="1:2">
      <c r="A20" t="s">
        <v>20</v>
      </c>
      <c r="B20">
        <v>1080</v>
      </c>
    </row>
    <row r="21" spans="2:2">
      <c r="B21">
        <v>480</v>
      </c>
    </row>
    <row r="22" spans="1:2">
      <c r="A22" t="s">
        <v>38</v>
      </c>
      <c r="B22">
        <v>300</v>
      </c>
    </row>
    <row r="23" spans="1:2">
      <c r="A23" t="s">
        <v>22</v>
      </c>
      <c r="B23">
        <v>400</v>
      </c>
    </row>
    <row r="24" spans="2:2">
      <c r="B24">
        <v>400</v>
      </c>
    </row>
    <row r="25" spans="2:2">
      <c r="B25">
        <v>400</v>
      </c>
    </row>
    <row r="26" spans="2:2">
      <c r="B26" s="16">
        <v>400</v>
      </c>
    </row>
    <row r="27" spans="2:2">
      <c r="B27">
        <v>400</v>
      </c>
    </row>
    <row r="28" spans="2:2">
      <c r="B28">
        <v>400</v>
      </c>
    </row>
    <row r="29" spans="2:2">
      <c r="B29" s="15">
        <f>SUM(B17:B28)</f>
        <v>5609.7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zoomScale="93" zoomScaleNormal="93" workbookViewId="0">
      <selection activeCell="H36" sqref="H36"/>
    </sheetView>
  </sheetViews>
  <sheetFormatPr defaultColWidth="9" defaultRowHeight="14.25" outlineLevelCol="7"/>
  <cols>
    <col min="1" max="1" width="13.75" customWidth="1"/>
    <col min="2" max="2" width="13.875" customWidth="1"/>
    <col min="3" max="3" width="11.75" customWidth="1"/>
    <col min="7" max="7" width="9.71666666666667"/>
    <col min="8" max="8" width="153.25" customWidth="1"/>
  </cols>
  <sheetData>
    <row r="1" ht="25.5" spans="1:8">
      <c r="A1" s="1" t="s">
        <v>39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5654.7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16510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1200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4822.12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5654.7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17</v>
      </c>
      <c r="C14" s="12">
        <f>SUM(C10,C12)</f>
        <v>10476.82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18</v>
      </c>
      <c r="C15" s="12"/>
      <c r="D15" s="13"/>
      <c r="E15" s="13"/>
      <c r="F15" s="13"/>
      <c r="G15" s="14"/>
      <c r="H15" s="2"/>
    </row>
    <row r="18" spans="1:2">
      <c r="A18" t="s">
        <v>24</v>
      </c>
      <c r="B18">
        <v>245.5</v>
      </c>
    </row>
    <row r="19" spans="2:2">
      <c r="B19">
        <v>338.5</v>
      </c>
    </row>
    <row r="20" spans="2:2">
      <c r="B20">
        <v>765.7</v>
      </c>
    </row>
    <row r="21" spans="1:2">
      <c r="A21" t="s">
        <v>20</v>
      </c>
      <c r="B21">
        <v>1080</v>
      </c>
    </row>
    <row r="22" spans="2:2">
      <c r="B22">
        <v>480</v>
      </c>
    </row>
    <row r="23" spans="1:2">
      <c r="A23" t="s">
        <v>25</v>
      </c>
      <c r="B23">
        <v>345</v>
      </c>
    </row>
    <row r="24" spans="1:2">
      <c r="A24" t="s">
        <v>21</v>
      </c>
      <c r="B24">
        <v>400</v>
      </c>
    </row>
    <row r="25" spans="1:2">
      <c r="A25" t="s">
        <v>22</v>
      </c>
      <c r="B25">
        <v>400</v>
      </c>
    </row>
    <row r="26" spans="2:2">
      <c r="B26">
        <v>400</v>
      </c>
    </row>
    <row r="27" spans="2:2">
      <c r="B27">
        <v>400</v>
      </c>
    </row>
    <row r="28" spans="2:2">
      <c r="B28">
        <v>400</v>
      </c>
    </row>
    <row r="29" spans="2:2">
      <c r="B29">
        <v>400</v>
      </c>
    </row>
    <row r="30" spans="2:2">
      <c r="B30" s="15">
        <f>SUM(B18:B29)</f>
        <v>5654.7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A2" sqref="A2"/>
    </sheetView>
  </sheetViews>
  <sheetFormatPr defaultColWidth="9" defaultRowHeight="14.25" outlineLevelRow="1"/>
  <cols>
    <col min="1" max="1" width="12.625" customWidth="1"/>
  </cols>
  <sheetData>
    <row r="1" spans="1:1">
      <c r="A1">
        <f>SUM('1月份'!C10,'2月份'!C10,'3月份'!C10,'4月份'!C10,'5月份'!C10,'6月份'!C10,'7月份'!C10,'8月份'!C10,'9月份'!C10,'10月份'!C10,'11月份'!C10,'12月份'!C10)</f>
        <v>68131.76</v>
      </c>
    </row>
    <row r="2" spans="1:1">
      <c r="A2">
        <f>AVERAGE('1月份'!G5,'2月份'!G5,'3月份'!G5,'4月份'!G5,'5月份'!G5,'6月份'!G5,'7月份'!G5,'8月份'!G5,'9月份'!G5,'10月份'!G5,'11月份'!G5,'12月份'!G5)</f>
        <v>5048.23636363636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1月份</vt:lpstr>
      <vt:lpstr>2月份</vt:lpstr>
      <vt:lpstr>3月份</vt:lpstr>
      <vt:lpstr>4月份</vt:lpstr>
      <vt:lpstr>5月份</vt:lpstr>
      <vt:lpstr>6月份</vt:lpstr>
      <vt:lpstr>7月份</vt:lpstr>
      <vt:lpstr>8月份</vt:lpstr>
      <vt:lpstr>9月份</vt:lpstr>
      <vt:lpstr>10月份</vt:lpstr>
      <vt:lpstr>11月份</vt:lpstr>
      <vt:lpstr>12月份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yingwang</dc:creator>
  <cp:lastModifiedBy>Administrator</cp:lastModifiedBy>
  <dcterms:created xsi:type="dcterms:W3CDTF">2020-01-02T18:54:00Z</dcterms:created>
  <dcterms:modified xsi:type="dcterms:W3CDTF">2024-02-20T02:04:44Z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E793DF4E6E2C46459CED24A9CB7489C4</vt:lpwstr>
  </property>
</Properties>
</file>